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На сайт\Управление по экономике\Новая папка\"/>
    </mc:Choice>
  </mc:AlternateContent>
  <xr:revisionPtr revIDLastSave="0" documentId="13_ncr:1_{D41AD0B4-9E54-4707-BE2C-97ABAD86AB8A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Лист1" sheetId="1" r:id="rId1"/>
    <sheet name="вспомогател." sheetId="2" r:id="rId2"/>
  </sheets>
  <definedNames>
    <definedName name="_GoBack" localSheetId="0">Лист1!$C$251</definedName>
    <definedName name="_xlnm.Print_Area" localSheetId="0">Лист1!$A$1:$I$245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1" i="1" l="1"/>
  <c r="G157" i="1"/>
  <c r="G176" i="1"/>
  <c r="G146" i="1" s="1"/>
  <c r="G177" i="1"/>
  <c r="G147" i="1" s="1"/>
  <c r="G178" i="1"/>
  <c r="G148" i="1" s="1"/>
  <c r="G179" i="1"/>
  <c r="G149" i="1" s="1"/>
  <c r="G175" i="1"/>
  <c r="G145" i="1" s="1"/>
  <c r="G170" i="1"/>
  <c r="G140" i="1" s="1"/>
  <c r="G171" i="1"/>
  <c r="G141" i="1" s="1"/>
  <c r="G172" i="1"/>
  <c r="G142" i="1" s="1"/>
  <c r="G173" i="1"/>
  <c r="G143" i="1" s="1"/>
  <c r="G169" i="1"/>
  <c r="G139" i="1" s="1"/>
  <c r="G164" i="1"/>
  <c r="G165" i="1"/>
  <c r="G166" i="1"/>
  <c r="G167" i="1"/>
  <c r="G163" i="1"/>
  <c r="G133" i="1" s="1"/>
  <c r="G68" i="1"/>
  <c r="G69" i="1"/>
  <c r="G70" i="1"/>
  <c r="G71" i="1"/>
  <c r="G73" i="1"/>
  <c r="G67" i="1" s="1"/>
  <c r="G221" i="1"/>
  <c r="G217" i="1"/>
  <c r="G236" i="1"/>
  <c r="G230" i="1" s="1"/>
  <c r="G235" i="1"/>
  <c r="G188" i="1"/>
  <c r="G189" i="1"/>
  <c r="G190" i="1"/>
  <c r="G191" i="1"/>
  <c r="G187" i="1"/>
  <c r="G192" i="1"/>
  <c r="G104" i="1"/>
  <c r="G98" i="1" s="1"/>
  <c r="G105" i="1"/>
  <c r="G99" i="1" s="1"/>
  <c r="G106" i="1"/>
  <c r="G100" i="1" s="1"/>
  <c r="G107" i="1"/>
  <c r="G101" i="1" s="1"/>
  <c r="G103" i="1"/>
  <c r="G97" i="1" s="1"/>
  <c r="G138" i="1" l="1"/>
  <c r="G134" i="1"/>
  <c r="G151" i="1"/>
  <c r="G144" i="1"/>
  <c r="G174" i="1"/>
  <c r="G155" i="1"/>
  <c r="G162" i="1"/>
  <c r="G168" i="1"/>
  <c r="G90" i="1"/>
  <c r="G72" i="1"/>
  <c r="G31" i="1"/>
  <c r="G60" i="1"/>
  <c r="C17" i="2" l="1"/>
  <c r="B24" i="2"/>
  <c r="E22" i="2" l="1"/>
  <c r="G84" i="1" l="1"/>
  <c r="K10" i="2" l="1"/>
  <c r="J10" i="2"/>
  <c r="G239" i="1" l="1"/>
  <c r="G238" i="1"/>
  <c r="G136" i="1" s="1"/>
  <c r="G237" i="1"/>
  <c r="G135" i="1" s="1"/>
  <c r="G229" i="1"/>
  <c r="G127" i="1" s="1"/>
  <c r="G121" i="1" l="1"/>
  <c r="G137" i="1"/>
  <c r="G132" i="1" s="1"/>
  <c r="G131" i="1"/>
  <c r="G225" i="1"/>
  <c r="G232" i="1"/>
  <c r="G231" i="1"/>
  <c r="G224" i="1"/>
  <c r="G158" i="1" s="1"/>
  <c r="G233" i="1"/>
  <c r="G125" i="1" s="1"/>
  <c r="G226" i="1"/>
  <c r="G234" i="1"/>
  <c r="G48" i="1"/>
  <c r="C10" i="2"/>
  <c r="D10" i="2"/>
  <c r="E10" i="2"/>
  <c r="F10" i="2"/>
  <c r="G10" i="2"/>
  <c r="H10" i="2"/>
  <c r="I10" i="2"/>
  <c r="B10" i="2"/>
  <c r="G240" i="1"/>
  <c r="G210" i="1"/>
  <c r="G204" i="1"/>
  <c r="G198" i="1"/>
  <c r="G180" i="1"/>
  <c r="G219" i="1" l="1"/>
  <c r="G159" i="1"/>
  <c r="G220" i="1"/>
  <c r="G160" i="1"/>
  <c r="G152" i="1"/>
  <c r="G128" i="1"/>
  <c r="G228" i="1"/>
  <c r="G218" i="1"/>
  <c r="G222" i="1"/>
  <c r="G102" i="1"/>
  <c r="G186" i="1"/>
  <c r="G154" i="1" l="1"/>
  <c r="G130" i="1"/>
  <c r="G129" i="1"/>
  <c r="G153" i="1"/>
  <c r="G123" i="1"/>
  <c r="G124" i="1"/>
  <c r="G216" i="1"/>
  <c r="G114" i="1"/>
  <c r="G108" i="1"/>
  <c r="G78" i="1"/>
  <c r="G33" i="1"/>
  <c r="G27" i="1" s="1"/>
  <c r="G34" i="1"/>
  <c r="G28" i="1" s="1"/>
  <c r="G35" i="1"/>
  <c r="G29" i="1" s="1"/>
  <c r="G32" i="1"/>
  <c r="G26" i="1" s="1"/>
  <c r="G25" i="1"/>
  <c r="G54" i="1"/>
  <c r="G42" i="1"/>
  <c r="G36" i="1"/>
  <c r="G126" i="1" l="1"/>
  <c r="G150" i="1"/>
  <c r="G122" i="1"/>
  <c r="G120" i="1" s="1"/>
  <c r="G156" i="1"/>
  <c r="G20" i="1"/>
  <c r="G30" i="1"/>
  <c r="G66" i="1"/>
  <c r="G96" i="1"/>
  <c r="G21" i="1"/>
  <c r="G19" i="1"/>
  <c r="G23" i="1"/>
  <c r="G22" i="1"/>
  <c r="G24" i="1" l="1"/>
  <c r="G18" i="1" s="1"/>
</calcChain>
</file>

<file path=xl/sharedStrings.xml><?xml version="1.0" encoding="utf-8"?>
<sst xmlns="http://schemas.openxmlformats.org/spreadsheetml/2006/main" count="457" uniqueCount="125">
  <si>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</si>
  <si>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</si>
  <si>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</si>
  <si>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</si>
  <si>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</si>
  <si>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</si>
  <si>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</si>
  <si>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</si>
  <si>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</si>
  <si>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</si>
  <si>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</si>
  <si>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</si>
  <si>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</si>
  <si>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МБСП</t>
  </si>
  <si>
    <t>ИИ</t>
  </si>
  <si>
    <t>Администрация Тулунского муниципального района</t>
  </si>
  <si>
    <t>х</t>
  </si>
  <si>
    <t>Всего, в том числе</t>
  </si>
  <si>
    <t>Комитет по финансам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</si>
  <si>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</si>
  <si>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</si>
  <si>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</si>
  <si>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</si>
  <si>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</si>
  <si>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</si>
  <si>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</si>
  <si>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</si>
  <si>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</si>
  <si>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</si>
  <si>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</si>
  <si>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</si>
  <si>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>Удельный вес граждан, получивших пенсионное обеспечение в общей численности граждан, имеющих на это право,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</si>
  <si>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</si>
  <si>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</si>
  <si>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</si>
  <si>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</si>
  <si>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</si>
  <si>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</si>
  <si>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3.</t>
  </si>
  <si>
    <t>3.1.</t>
  </si>
  <si>
    <t>4.</t>
  </si>
  <si>
    <t>4.1.</t>
  </si>
  <si>
    <t>4.1.1.</t>
  </si>
  <si>
    <t>1.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</si>
  <si>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</si>
  <si>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</si>
  <si>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</si>
  <si>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Бюджеты сельских поселений (далее - МБСП) - при наличии</t>
  </si>
  <si>
    <t>Иные источники (далее - ИИ) - при наличии</t>
  </si>
  <si>
    <t>Приложение</t>
  </si>
  <si>
    <t>к распоряжению Администрации</t>
  </si>
  <si>
    <t>Тулунского муниципального района</t>
  </si>
  <si>
    <t>Всего, в том числе:</t>
  </si>
  <si>
    <t>июнь</t>
  </si>
  <si>
    <t>ноябрь</t>
  </si>
  <si>
    <t>май</t>
  </si>
  <si>
    <t>апрель</t>
  </si>
  <si>
    <t>январь</t>
  </si>
  <si>
    <t>декабрь</t>
  </si>
  <si>
    <t>м.б.</t>
  </si>
  <si>
    <t>о.б.</t>
  </si>
  <si>
    <t>Администрация</t>
  </si>
  <si>
    <t>куми</t>
  </si>
  <si>
    <t>комитет по экономике</t>
  </si>
  <si>
    <t>оплата труда</t>
  </si>
  <si>
    <t>отдельн. Расходы</t>
  </si>
  <si>
    <t>Итого</t>
  </si>
  <si>
    <t>Комитет по культуре, молодежной политике и спорту администрации Тулунского муниципального района</t>
  </si>
  <si>
    <t>Комитет по  образованию администрации Тулунского муниципального района</t>
  </si>
  <si>
    <t>Комитет по экономике и развитию предпринимательства администрации Тулунского муниципального района</t>
  </si>
  <si>
    <t>ЖКХ</t>
  </si>
  <si>
    <t>Комитет по строит.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</si>
  <si>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%.</t>
  </si>
  <si>
    <t>2.</t>
  </si>
  <si>
    <t>2.1.</t>
  </si>
  <si>
    <t>3.1.1.</t>
  </si>
  <si>
    <t>4.1.2.</t>
  </si>
  <si>
    <t>4.1.3.</t>
  </si>
  <si>
    <t>сентябрь</t>
  </si>
  <si>
    <t>финансов. Обеспеч.</t>
  </si>
  <si>
    <t xml:space="preserve">финанс. обеспеч. </t>
  </si>
  <si>
    <t>итого</t>
  </si>
  <si>
    <t xml:space="preserve">М.Б. </t>
  </si>
  <si>
    <t>О.Б.</t>
  </si>
  <si>
    <t>ПЛАН МЕРОПРИЯТИЙ НА 2021 ГОД ПО РЕАЛИЗАЦИИ МУНИЦИПАЛЬНОЙ ПРОГРАММЫ "ЭКОНОМИЧЕСКОЕ РАЗВИТИЕ ТУЛУНСКОГО МУНИЦИПАЛЬНОГО РАЙОНА" НА 2021-2025 ГОДЫ (далее - муниципальная программа)</t>
  </si>
  <si>
    <t>Объем ресурсного обеспечения на 2021 год</t>
  </si>
  <si>
    <t>1.1.5.</t>
  </si>
  <si>
    <t>Количество организаций,  представители которых приняли участие в областном конкурсе, ед.</t>
  </si>
  <si>
    <t>2.1.1.</t>
  </si>
  <si>
    <t>2.1.2.</t>
  </si>
  <si>
    <t>2.1.3.</t>
  </si>
  <si>
    <t>3.1.2.</t>
  </si>
  <si>
    <t>"Обеспечение реализации полномочий мэра Тулунского муниципального района и Администрации Тулунского муниципального района»</t>
  </si>
  <si>
    <t xml:space="preserve"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%; </t>
  </si>
  <si>
    <t>4.2.</t>
  </si>
  <si>
    <t>Доля фактически выплаченной социальной выплаты на строительство (приобретение) жилья для медицинских работников, %.</t>
  </si>
  <si>
    <t>"Приобретение (строительство) жилья для молодых специалистов (врачей, фельдшеров), поступивших на работу в структурные подразделения ОГБУЗ «Тулунская городская больница», расположенные на территории Тулунского муниципального района"</t>
  </si>
  <si>
    <t>"Выплата подъемных врачам (фельдшерам)"</t>
  </si>
  <si>
    <t>"Частичная компенсация стоимости аренды жилья"</t>
  </si>
  <si>
    <t>МП "Экономическое развитие Тулунского муниципального района на 2021-2025 годы"</t>
  </si>
  <si>
    <r>
      <t>Подпрограмма</t>
    </r>
    <r>
      <rPr>
        <b/>
        <sz val="12"/>
        <rFont val="Times New Roman"/>
        <family val="1"/>
        <charset val="204"/>
      </rPr>
      <t xml:space="preserve"> "Поддержка и развитие малого и среднего предпринимательства в Тулунском муниципальном районе" на 2021-2025 годы</t>
    </r>
  </si>
  <si>
    <t>"Организация и проведение районного конкурса "Лучший пахарь""</t>
  </si>
  <si>
    <t>"Организация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производства"</t>
  </si>
  <si>
    <t>"Организация и проведение конкурса "Лучшее предприятие торговли и общественного питания Тулунского района""</t>
  </si>
  <si>
    <t>"Организация проведения обучающих семинаров, круглых столов, тренингов для СМСП по различным вопросам предпринимательской деятельности"</t>
  </si>
  <si>
    <t>"Учатие в областном агропромышленном конкурсе"</t>
  </si>
  <si>
    <r>
      <t>Подпрограмма</t>
    </r>
    <r>
      <rPr>
        <b/>
        <sz val="12"/>
        <rFont val="Times New Roman"/>
        <family val="1"/>
        <charset val="204"/>
      </rPr>
      <t xml:space="preserve"> "Создание условий для оказания медицинской помощи населению на территории Тулунского муниципального района" на 2021-2025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</si>
  <si>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"Развитие кадрового потенциала ОГБУЗ "Тулунская городская больница""</t>
    </r>
  </si>
  <si>
    <r>
      <t>Подпрограмма</t>
    </r>
    <r>
      <rPr>
        <b/>
        <sz val="12"/>
        <rFont val="Times New Roman"/>
        <family val="1"/>
        <charset val="204"/>
      </rPr>
      <t xml:space="preserve"> "Улучшение условий и охраны в Тулунском муниципальном районе" на 2021-2025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</si>
  <si>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заболеваемости"</t>
    </r>
  </si>
  <si>
    <t>"Организация конкурсов на лучшую организацию работы по охране труда в Тулунском муниципальном районе"</t>
  </si>
  <si>
    <t>"Финансовое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факторами"</t>
  </si>
  <si>
    <r>
      <t>Подпрограмма</t>
    </r>
    <r>
      <rPr>
        <b/>
        <sz val="12"/>
        <color theme="1"/>
        <rFont val="Times New Roman"/>
        <family val="1"/>
        <charset val="204"/>
      </rPr>
      <t xml:space="preserve"> "Обеспечение деятельности мэра Тулунского муниципального района и Администрации Тулунского муниципального района" на 2021-2025 годы</t>
    </r>
  </si>
  <si>
    <t>"Повышение квалификации муниципальных служащих"</t>
  </si>
  <si>
    <r>
      <t>Основное мероприятие</t>
    </r>
    <r>
      <rPr>
        <sz val="12"/>
        <rFont val="Times New Roman"/>
        <family val="1"/>
        <charset val="204"/>
      </rPr>
      <t xml:space="preserve"> "Информационное освещение деятельности органов местного самоуправления Тулунского муниципального района"</t>
    </r>
  </si>
  <si>
    <t>"Информационное освещение деятельности органов местного самоуправления Тулунского муниципального района"</t>
  </si>
  <si>
    <r>
      <rPr>
        <u/>
        <sz val="12"/>
        <color theme="1"/>
        <rFont val="Times New Roman"/>
        <family val="1"/>
        <charset val="204"/>
      </rPr>
      <t>Основное мероприятие</t>
    </r>
    <r>
      <rPr>
        <sz val="12"/>
        <color theme="1"/>
        <rFont val="Times New Roman"/>
        <family val="1"/>
        <charset val="204"/>
      </rPr>
      <t xml:space="preserve"> "Обеспечение реализации полномочий мэра Тулунского муниципального района и Администрации Тулунского муниципального района»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</si>
  <si>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"Формирование благоприятной внешней среды развития малого и среднего предпринимательства"</t>
    </r>
  </si>
  <si>
    <t>"Пенсионное обеспечение граждан, замещавших муниципальные  должности или должности муниципальной службы в органах местного самоуправления Тулунского муниципального района"</t>
  </si>
  <si>
    <t>Комитет по строительству, дорожному хозяйству администрации Тулунского муниципального района; комитет по управлению муниципальным имуществомадминистрации Тулунского муниципального района</t>
  </si>
  <si>
    <t>Значения показателя мероприятия на 2021 год</t>
  </si>
  <si>
    <t>"Утвержден</t>
  </si>
  <si>
    <t>распоряжением Администрации</t>
  </si>
  <si>
    <t>от "30" 09. 2021 г. № 494 - рг</t>
  </si>
  <si>
    <t>от 30.12.2020 г. № 667 -рг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</si>
</sst>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Fill="1" applyBorder="1"/>
    <xf numFmtId="0" fontId="11" fillId="0" borderId="0" xfId="0" applyFont="1"/>
    <xf numFmtId="0" fontId="11" fillId="0" borderId="1" xfId="0" applyFont="1" applyBorder="1"/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164" fontId="3" fillId="0" borderId="4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8"/>
  <sheetViews>
    <sheetView tabSelected="1" view="pageBreakPreview" topLeftCell="C3" zoomScale="90" zoomScaleNormal="90" zoomScaleSheetLayoutView="90" workbookViewId="0">
      <selection activeCell="G9" sqref="G9:I9"/>
    </sheetView>
  </sheetViews>
  <sheetFormatPr defaultRowHeight="14.4" x14ac:dyDescent="0.3"/>
  <cols>
    <col min="1" max="1" width="9.109375" customWidth="1"/>
    <col min="2" max="2" width="46.5546875" customWidth="1"/>
    <col min="3" max="3" width="36.44140625" customWidth="1"/>
    <col min="4" max="4" width="11.33203125" customWidth="1"/>
    <col min="5" max="5" width="9.44140625" customWidth="1"/>
    <col min="6" max="6" width="22" customWidth="1"/>
    <col min="7" max="7" width="11.33203125" customWidth="1"/>
    <col min="8" max="8" width="45.44140625" customWidth="1"/>
    <col min="9" max="9" width="16" customWidth="1"/>
  </cols>
  <sheetData>
    <row r="1" spans="1:9" ht="23.25" customHeight="1" x14ac:dyDescent="0.35">
      <c r="A1" s="3"/>
      <c r="B1" s="3"/>
      <c r="C1" s="3"/>
      <c r="D1" s="3"/>
      <c r="E1" s="3"/>
      <c r="F1" s="3"/>
      <c r="G1" s="94" t="s">
        <v>49</v>
      </c>
      <c r="H1" s="94"/>
      <c r="I1" s="94"/>
    </row>
    <row r="2" spans="1:9" ht="18" x14ac:dyDescent="0.3">
      <c r="A2" s="2"/>
      <c r="B2" s="2"/>
      <c r="C2" s="2"/>
      <c r="D2" s="2"/>
      <c r="E2" s="2"/>
      <c r="F2" s="2"/>
      <c r="G2" s="95" t="s">
        <v>50</v>
      </c>
      <c r="H2" s="95"/>
      <c r="I2" s="95"/>
    </row>
    <row r="3" spans="1:9" ht="18" x14ac:dyDescent="0.3">
      <c r="A3" s="2"/>
      <c r="B3" s="2"/>
      <c r="C3" s="2"/>
      <c r="D3" s="2"/>
      <c r="E3" s="2"/>
      <c r="F3" s="2"/>
      <c r="G3" s="95" t="s">
        <v>51</v>
      </c>
      <c r="H3" s="95"/>
      <c r="I3" s="95"/>
    </row>
    <row r="4" spans="1:9" ht="21" customHeight="1" x14ac:dyDescent="0.3">
      <c r="A4" s="2"/>
      <c r="B4" s="2"/>
      <c r="C4" s="2"/>
      <c r="D4" s="2"/>
      <c r="E4" s="2"/>
      <c r="F4" s="2"/>
      <c r="G4" s="96" t="s">
        <v>123</v>
      </c>
      <c r="H4" s="96"/>
      <c r="I4" s="96"/>
    </row>
    <row r="5" spans="1:9" ht="21" customHeight="1" x14ac:dyDescent="0.3">
      <c r="A5" s="2"/>
      <c r="B5" s="2"/>
      <c r="C5" s="2"/>
      <c r="D5" s="2"/>
      <c r="E5" s="2"/>
      <c r="F5" s="2"/>
      <c r="G5" s="26"/>
      <c r="H5" s="26"/>
      <c r="I5" s="26"/>
    </row>
    <row r="6" spans="1:9" ht="21" customHeight="1" x14ac:dyDescent="0.35">
      <c r="A6" s="2"/>
      <c r="B6" s="2"/>
      <c r="C6" s="2"/>
      <c r="D6" s="2"/>
      <c r="E6" s="2"/>
      <c r="F6" s="2"/>
      <c r="G6" s="94" t="s">
        <v>121</v>
      </c>
      <c r="H6" s="94"/>
      <c r="I6" s="94"/>
    </row>
    <row r="7" spans="1:9" ht="21" customHeight="1" x14ac:dyDescent="0.3">
      <c r="A7" s="2"/>
      <c r="B7" s="2"/>
      <c r="C7" s="2"/>
      <c r="D7" s="2"/>
      <c r="E7" s="2"/>
      <c r="F7" s="2"/>
      <c r="G7" s="95" t="s">
        <v>122</v>
      </c>
      <c r="H7" s="95"/>
      <c r="I7" s="95"/>
    </row>
    <row r="8" spans="1:9" ht="21" customHeight="1" x14ac:dyDescent="0.3">
      <c r="A8" s="2"/>
      <c r="B8" s="2"/>
      <c r="C8" s="2"/>
      <c r="D8" s="2"/>
      <c r="E8" s="2"/>
      <c r="F8" s="2"/>
      <c r="G8" s="95" t="s">
        <v>51</v>
      </c>
      <c r="H8" s="95"/>
      <c r="I8" s="95"/>
    </row>
    <row r="9" spans="1:9" ht="21" customHeight="1" x14ac:dyDescent="0.3">
      <c r="A9" s="2"/>
      <c r="B9" s="2"/>
      <c r="C9" s="2"/>
      <c r="D9" s="2"/>
      <c r="E9" s="2"/>
      <c r="F9" s="2"/>
      <c r="G9" s="96" t="s">
        <v>124</v>
      </c>
      <c r="H9" s="96"/>
      <c r="I9" s="96"/>
    </row>
    <row r="10" spans="1:9" ht="21" customHeight="1" x14ac:dyDescent="0.3">
      <c r="A10" s="2"/>
      <c r="B10" s="2"/>
      <c r="C10" s="2"/>
      <c r="D10" s="2"/>
      <c r="E10" s="2"/>
      <c r="F10" s="2"/>
      <c r="G10" s="26"/>
      <c r="H10" s="26"/>
      <c r="I10" s="26"/>
    </row>
    <row r="11" spans="1:9" ht="21" customHeight="1" x14ac:dyDescent="0.3">
      <c r="A11" s="2"/>
      <c r="B11" s="2"/>
      <c r="C11" s="2"/>
      <c r="D11" s="2"/>
      <c r="E11" s="2"/>
      <c r="F11" s="2"/>
      <c r="G11" s="11"/>
      <c r="H11" s="11"/>
      <c r="I11" s="11"/>
    </row>
    <row r="12" spans="1:9" ht="47.25" customHeight="1" x14ac:dyDescent="0.3">
      <c r="A12" s="97" t="s">
        <v>84</v>
      </c>
      <c r="B12" s="97"/>
      <c r="C12" s="97"/>
      <c r="D12" s="97"/>
      <c r="E12" s="97"/>
      <c r="F12" s="97"/>
      <c r="G12" s="97"/>
      <c r="H12" s="97"/>
      <c r="I12" s="97"/>
    </row>
    <row r="13" spans="1:9" ht="15.6" hidden="1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5.6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ht="36.75" customHeight="1" x14ac:dyDescent="0.3">
      <c r="A15" s="78" t="s">
        <v>8</v>
      </c>
      <c r="B15" s="78" t="s">
        <v>0</v>
      </c>
      <c r="C15" s="78" t="s">
        <v>1</v>
      </c>
      <c r="D15" s="78" t="s">
        <v>2</v>
      </c>
      <c r="E15" s="78"/>
      <c r="F15" s="78" t="s">
        <v>85</v>
      </c>
      <c r="G15" s="78"/>
      <c r="H15" s="78" t="s">
        <v>3</v>
      </c>
      <c r="I15" s="78" t="s">
        <v>120</v>
      </c>
    </row>
    <row r="16" spans="1:9" ht="34.5" customHeight="1" x14ac:dyDescent="0.3">
      <c r="A16" s="78"/>
      <c r="B16" s="78"/>
      <c r="C16" s="78"/>
      <c r="D16" s="20" t="s">
        <v>4</v>
      </c>
      <c r="E16" s="20" t="s">
        <v>5</v>
      </c>
      <c r="F16" s="20" t="s">
        <v>6</v>
      </c>
      <c r="G16" s="20" t="s">
        <v>7</v>
      </c>
      <c r="H16" s="78"/>
      <c r="I16" s="78"/>
    </row>
    <row r="17" spans="1:9" ht="15.6" x14ac:dyDescent="0.3">
      <c r="A17" s="13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</row>
    <row r="18" spans="1:9" ht="15.6" x14ac:dyDescent="0.3">
      <c r="A18" s="47"/>
      <c r="B18" s="79" t="s">
        <v>99</v>
      </c>
      <c r="C18" s="79" t="s">
        <v>15</v>
      </c>
      <c r="D18" s="47" t="s">
        <v>16</v>
      </c>
      <c r="E18" s="47" t="s">
        <v>16</v>
      </c>
      <c r="F18" s="12" t="s">
        <v>9</v>
      </c>
      <c r="G18" s="7">
        <f t="shared" ref="G18:G23" si="0">G24+G66+G96+G120</f>
        <v>99306.900000000009</v>
      </c>
      <c r="H18" s="52" t="s">
        <v>19</v>
      </c>
      <c r="I18" s="52" t="s">
        <v>19</v>
      </c>
    </row>
    <row r="19" spans="1:9" ht="36.75" customHeight="1" x14ac:dyDescent="0.3">
      <c r="A19" s="47"/>
      <c r="B19" s="79"/>
      <c r="C19" s="79"/>
      <c r="D19" s="47"/>
      <c r="E19" s="47"/>
      <c r="F19" s="12" t="s">
        <v>45</v>
      </c>
      <c r="G19" s="7">
        <f t="shared" si="0"/>
        <v>38695.1</v>
      </c>
      <c r="H19" s="52"/>
      <c r="I19" s="52"/>
    </row>
    <row r="20" spans="1:9" ht="96.75" customHeight="1" x14ac:dyDescent="0.3">
      <c r="A20" s="47"/>
      <c r="B20" s="79"/>
      <c r="C20" s="79"/>
      <c r="D20" s="47"/>
      <c r="E20" s="47"/>
      <c r="F20" s="12" t="s">
        <v>46</v>
      </c>
      <c r="G20" s="7">
        <f t="shared" si="0"/>
        <v>55136</v>
      </c>
      <c r="H20" s="52"/>
      <c r="I20" s="52"/>
    </row>
    <row r="21" spans="1:9" ht="99.75" customHeight="1" x14ac:dyDescent="0.3">
      <c r="A21" s="47"/>
      <c r="B21" s="79"/>
      <c r="C21" s="79"/>
      <c r="D21" s="47"/>
      <c r="E21" s="47"/>
      <c r="F21" s="12" t="s">
        <v>44</v>
      </c>
      <c r="G21" s="7">
        <f t="shared" si="0"/>
        <v>375.8</v>
      </c>
      <c r="H21" s="52"/>
      <c r="I21" s="52"/>
    </row>
    <row r="22" spans="1:9" ht="69" customHeight="1" x14ac:dyDescent="0.3">
      <c r="A22" s="47"/>
      <c r="B22" s="79"/>
      <c r="C22" s="79"/>
      <c r="D22" s="47"/>
      <c r="E22" s="47"/>
      <c r="F22" s="12" t="s">
        <v>47</v>
      </c>
      <c r="G22" s="7">
        <f t="shared" si="0"/>
        <v>0</v>
      </c>
      <c r="H22" s="52"/>
      <c r="I22" s="52"/>
    </row>
    <row r="23" spans="1:9" ht="46.8" x14ac:dyDescent="0.3">
      <c r="A23" s="47"/>
      <c r="B23" s="79"/>
      <c r="C23" s="79"/>
      <c r="D23" s="47"/>
      <c r="E23" s="47"/>
      <c r="F23" s="12" t="s">
        <v>48</v>
      </c>
      <c r="G23" s="7">
        <f t="shared" si="0"/>
        <v>5100</v>
      </c>
      <c r="H23" s="52"/>
      <c r="I23" s="52"/>
    </row>
    <row r="24" spans="1:9" ht="15.75" customHeight="1" x14ac:dyDescent="0.3">
      <c r="A24" s="47" t="s">
        <v>43</v>
      </c>
      <c r="B24" s="80" t="s">
        <v>100</v>
      </c>
      <c r="C24" s="83" t="s">
        <v>69</v>
      </c>
      <c r="D24" s="47"/>
      <c r="E24" s="47"/>
      <c r="F24" s="12" t="s">
        <v>9</v>
      </c>
      <c r="G24" s="7">
        <f>G25+G26+G27+G28+G29</f>
        <v>35</v>
      </c>
      <c r="H24" s="52" t="s">
        <v>19</v>
      </c>
      <c r="I24" s="52" t="s">
        <v>19</v>
      </c>
    </row>
    <row r="25" spans="1:9" ht="15.6" x14ac:dyDescent="0.3">
      <c r="A25" s="47"/>
      <c r="B25" s="81"/>
      <c r="C25" s="84"/>
      <c r="D25" s="47"/>
      <c r="E25" s="47"/>
      <c r="F25" s="12" t="s">
        <v>10</v>
      </c>
      <c r="G25" s="7">
        <f>G31</f>
        <v>35</v>
      </c>
      <c r="H25" s="52"/>
      <c r="I25" s="52"/>
    </row>
    <row r="26" spans="1:9" ht="15.6" x14ac:dyDescent="0.3">
      <c r="A26" s="47"/>
      <c r="B26" s="81"/>
      <c r="C26" s="84"/>
      <c r="D26" s="47"/>
      <c r="E26" s="47"/>
      <c r="F26" s="12" t="s">
        <v>11</v>
      </c>
      <c r="G26" s="7">
        <f>G32</f>
        <v>0</v>
      </c>
      <c r="H26" s="52"/>
      <c r="I26" s="52"/>
    </row>
    <row r="27" spans="1:9" ht="15.6" x14ac:dyDescent="0.3">
      <c r="A27" s="47"/>
      <c r="B27" s="81"/>
      <c r="C27" s="84"/>
      <c r="D27" s="47"/>
      <c r="E27" s="47"/>
      <c r="F27" s="12" t="s">
        <v>12</v>
      </c>
      <c r="G27" s="7">
        <f>G33</f>
        <v>0</v>
      </c>
      <c r="H27" s="52"/>
      <c r="I27" s="52"/>
    </row>
    <row r="28" spans="1:9" ht="15.6" x14ac:dyDescent="0.3">
      <c r="A28" s="47"/>
      <c r="B28" s="81"/>
      <c r="C28" s="84"/>
      <c r="D28" s="47"/>
      <c r="E28" s="47"/>
      <c r="F28" s="12" t="s">
        <v>13</v>
      </c>
      <c r="G28" s="7">
        <f>G34</f>
        <v>0</v>
      </c>
      <c r="H28" s="52"/>
      <c r="I28" s="52"/>
    </row>
    <row r="29" spans="1:9" ht="15.6" x14ac:dyDescent="0.3">
      <c r="A29" s="47"/>
      <c r="B29" s="82"/>
      <c r="C29" s="85"/>
      <c r="D29" s="47"/>
      <c r="E29" s="47"/>
      <c r="F29" s="12" t="s">
        <v>14</v>
      </c>
      <c r="G29" s="7">
        <f>G35</f>
        <v>0</v>
      </c>
      <c r="H29" s="52"/>
      <c r="I29" s="52"/>
    </row>
    <row r="30" spans="1:9" ht="15.75" customHeight="1" x14ac:dyDescent="0.3">
      <c r="A30" s="47" t="s">
        <v>33</v>
      </c>
      <c r="B30" s="42" t="s">
        <v>117</v>
      </c>
      <c r="C30" s="63" t="s">
        <v>69</v>
      </c>
      <c r="D30" s="47"/>
      <c r="E30" s="47"/>
      <c r="F30" s="22" t="s">
        <v>9</v>
      </c>
      <c r="G30" s="21">
        <f>G31+G32+G33+G34+G35</f>
        <v>35</v>
      </c>
      <c r="H30" s="52" t="s">
        <v>20</v>
      </c>
      <c r="I30" s="52" t="s">
        <v>20</v>
      </c>
    </row>
    <row r="31" spans="1:9" ht="15.6" x14ac:dyDescent="0.3">
      <c r="A31" s="47"/>
      <c r="B31" s="42"/>
      <c r="C31" s="64"/>
      <c r="D31" s="47"/>
      <c r="E31" s="47"/>
      <c r="F31" s="22" t="s">
        <v>10</v>
      </c>
      <c r="G31" s="21">
        <f>G37+G43+G49+G55+G61</f>
        <v>35</v>
      </c>
      <c r="H31" s="52"/>
      <c r="I31" s="52"/>
    </row>
    <row r="32" spans="1:9" ht="15.6" x14ac:dyDescent="0.3">
      <c r="A32" s="47"/>
      <c r="B32" s="42"/>
      <c r="C32" s="64"/>
      <c r="D32" s="47"/>
      <c r="E32" s="47"/>
      <c r="F32" s="22" t="s">
        <v>11</v>
      </c>
      <c r="G32" s="21">
        <f>G38+G44+G50+G56</f>
        <v>0</v>
      </c>
      <c r="H32" s="52"/>
      <c r="I32" s="52"/>
    </row>
    <row r="33" spans="1:9" ht="15.6" x14ac:dyDescent="0.3">
      <c r="A33" s="47"/>
      <c r="B33" s="42"/>
      <c r="C33" s="64"/>
      <c r="D33" s="47"/>
      <c r="E33" s="47"/>
      <c r="F33" s="22" t="s">
        <v>12</v>
      </c>
      <c r="G33" s="21">
        <f t="shared" ref="G33:G35" si="1">G39+G45+G51+G57</f>
        <v>0</v>
      </c>
      <c r="H33" s="52"/>
      <c r="I33" s="52"/>
    </row>
    <row r="34" spans="1:9" ht="15.6" x14ac:dyDescent="0.3">
      <c r="A34" s="47"/>
      <c r="B34" s="42"/>
      <c r="C34" s="64"/>
      <c r="D34" s="47"/>
      <c r="E34" s="47"/>
      <c r="F34" s="22" t="s">
        <v>13</v>
      </c>
      <c r="G34" s="21">
        <f t="shared" si="1"/>
        <v>0</v>
      </c>
      <c r="H34" s="52"/>
      <c r="I34" s="52"/>
    </row>
    <row r="35" spans="1:9" ht="18.75" customHeight="1" x14ac:dyDescent="0.3">
      <c r="A35" s="47"/>
      <c r="B35" s="42"/>
      <c r="C35" s="65"/>
      <c r="D35" s="47"/>
      <c r="E35" s="47"/>
      <c r="F35" s="22" t="s">
        <v>14</v>
      </c>
      <c r="G35" s="21">
        <f t="shared" si="1"/>
        <v>0</v>
      </c>
      <c r="H35" s="52"/>
      <c r="I35" s="52"/>
    </row>
    <row r="36" spans="1:9" ht="33" customHeight="1" x14ac:dyDescent="0.3">
      <c r="A36" s="47" t="s">
        <v>34</v>
      </c>
      <c r="B36" s="43" t="s">
        <v>101</v>
      </c>
      <c r="C36" s="43" t="s">
        <v>69</v>
      </c>
      <c r="D36" s="47" t="s">
        <v>53</v>
      </c>
      <c r="E36" s="47" t="s">
        <v>53</v>
      </c>
      <c r="F36" s="22" t="s">
        <v>9</v>
      </c>
      <c r="G36" s="21">
        <f>G37+G38+G39+G40+G41</f>
        <v>35</v>
      </c>
      <c r="H36" s="54" t="s">
        <v>21</v>
      </c>
      <c r="I36" s="88">
        <v>15</v>
      </c>
    </row>
    <row r="37" spans="1:9" ht="18" customHeight="1" x14ac:dyDescent="0.3">
      <c r="A37" s="47"/>
      <c r="B37" s="43"/>
      <c r="C37" s="43"/>
      <c r="D37" s="47"/>
      <c r="E37" s="47"/>
      <c r="F37" s="22" t="s">
        <v>10</v>
      </c>
      <c r="G37" s="21">
        <v>35</v>
      </c>
      <c r="H37" s="54"/>
      <c r="I37" s="88"/>
    </row>
    <row r="38" spans="1:9" ht="15.6" x14ac:dyDescent="0.3">
      <c r="A38" s="47"/>
      <c r="B38" s="43"/>
      <c r="C38" s="43"/>
      <c r="D38" s="47"/>
      <c r="E38" s="47"/>
      <c r="F38" s="22" t="s">
        <v>11</v>
      </c>
      <c r="G38" s="21">
        <v>0</v>
      </c>
      <c r="H38" s="54" t="s">
        <v>22</v>
      </c>
      <c r="I38" s="87">
        <v>40</v>
      </c>
    </row>
    <row r="39" spans="1:9" ht="15.6" x14ac:dyDescent="0.3">
      <c r="A39" s="47"/>
      <c r="B39" s="43"/>
      <c r="C39" s="43"/>
      <c r="D39" s="47"/>
      <c r="E39" s="47"/>
      <c r="F39" s="22" t="s">
        <v>12</v>
      </c>
      <c r="G39" s="21">
        <v>0</v>
      </c>
      <c r="H39" s="54"/>
      <c r="I39" s="87"/>
    </row>
    <row r="40" spans="1:9" ht="15.6" x14ac:dyDescent="0.3">
      <c r="A40" s="47"/>
      <c r="B40" s="43"/>
      <c r="C40" s="43"/>
      <c r="D40" s="47"/>
      <c r="E40" s="47"/>
      <c r="F40" s="22" t="s">
        <v>13</v>
      </c>
      <c r="G40" s="21">
        <v>0</v>
      </c>
      <c r="H40" s="54"/>
      <c r="I40" s="87"/>
    </row>
    <row r="41" spans="1:9" ht="15.6" x14ac:dyDescent="0.3">
      <c r="A41" s="47"/>
      <c r="B41" s="43"/>
      <c r="C41" s="43"/>
      <c r="D41" s="47"/>
      <c r="E41" s="47"/>
      <c r="F41" s="22" t="s">
        <v>14</v>
      </c>
      <c r="G41" s="21">
        <v>0</v>
      </c>
      <c r="H41" s="54"/>
      <c r="I41" s="87"/>
    </row>
    <row r="42" spans="1:9" ht="34.5" customHeight="1" x14ac:dyDescent="0.3">
      <c r="A42" s="47" t="s">
        <v>35</v>
      </c>
      <c r="B42" s="43" t="s">
        <v>102</v>
      </c>
      <c r="C42" s="43" t="s">
        <v>69</v>
      </c>
      <c r="D42" s="47" t="s">
        <v>54</v>
      </c>
      <c r="E42" s="47" t="s">
        <v>54</v>
      </c>
      <c r="F42" s="22" t="s">
        <v>9</v>
      </c>
      <c r="G42" s="21">
        <f>G43+G44+G45+G46+G47</f>
        <v>0</v>
      </c>
      <c r="H42" s="54" t="s">
        <v>21</v>
      </c>
      <c r="I42" s="88">
        <v>70</v>
      </c>
    </row>
    <row r="43" spans="1:9" ht="17.25" customHeight="1" x14ac:dyDescent="0.3">
      <c r="A43" s="47"/>
      <c r="B43" s="43"/>
      <c r="C43" s="43"/>
      <c r="D43" s="47"/>
      <c r="E43" s="47"/>
      <c r="F43" s="22" t="s">
        <v>10</v>
      </c>
      <c r="G43" s="21">
        <v>0</v>
      </c>
      <c r="H43" s="54"/>
      <c r="I43" s="88"/>
    </row>
    <row r="44" spans="1:9" ht="15.6" x14ac:dyDescent="0.3">
      <c r="A44" s="47"/>
      <c r="B44" s="43"/>
      <c r="C44" s="43"/>
      <c r="D44" s="47"/>
      <c r="E44" s="47"/>
      <c r="F44" s="22" t="s">
        <v>11</v>
      </c>
      <c r="G44" s="21">
        <v>0</v>
      </c>
      <c r="H44" s="54" t="s">
        <v>22</v>
      </c>
      <c r="I44" s="87">
        <v>47</v>
      </c>
    </row>
    <row r="45" spans="1:9" ht="15.6" x14ac:dyDescent="0.3">
      <c r="A45" s="47"/>
      <c r="B45" s="43"/>
      <c r="C45" s="43"/>
      <c r="D45" s="47"/>
      <c r="E45" s="47"/>
      <c r="F45" s="22" t="s">
        <v>12</v>
      </c>
      <c r="G45" s="21">
        <v>0</v>
      </c>
      <c r="H45" s="54"/>
      <c r="I45" s="87"/>
    </row>
    <row r="46" spans="1:9" ht="15.6" x14ac:dyDescent="0.3">
      <c r="A46" s="47"/>
      <c r="B46" s="43"/>
      <c r="C46" s="43"/>
      <c r="D46" s="47"/>
      <c r="E46" s="47"/>
      <c r="F46" s="22" t="s">
        <v>13</v>
      </c>
      <c r="G46" s="21">
        <v>0</v>
      </c>
      <c r="H46" s="54"/>
      <c r="I46" s="87"/>
    </row>
    <row r="47" spans="1:9" ht="15.6" x14ac:dyDescent="0.3">
      <c r="A47" s="47"/>
      <c r="B47" s="43"/>
      <c r="C47" s="43"/>
      <c r="D47" s="47"/>
      <c r="E47" s="47"/>
      <c r="F47" s="22" t="s">
        <v>14</v>
      </c>
      <c r="G47" s="21">
        <v>0</v>
      </c>
      <c r="H47" s="54"/>
      <c r="I47" s="87"/>
    </row>
    <row r="48" spans="1:9" ht="49.5" customHeight="1" x14ac:dyDescent="0.3">
      <c r="A48" s="47" t="s">
        <v>36</v>
      </c>
      <c r="B48" s="43" t="s">
        <v>103</v>
      </c>
      <c r="C48" s="43" t="s">
        <v>69</v>
      </c>
      <c r="D48" s="47" t="s">
        <v>78</v>
      </c>
      <c r="E48" s="47" t="s">
        <v>78</v>
      </c>
      <c r="F48" s="22" t="s">
        <v>9</v>
      </c>
      <c r="G48" s="21">
        <f>G49+G50+G51+G52+G53</f>
        <v>0</v>
      </c>
      <c r="H48" s="53" t="s">
        <v>23</v>
      </c>
      <c r="I48" s="66">
        <v>12</v>
      </c>
    </row>
    <row r="49" spans="1:9" ht="15.6" x14ac:dyDescent="0.3">
      <c r="A49" s="47"/>
      <c r="B49" s="43"/>
      <c r="C49" s="43"/>
      <c r="D49" s="47"/>
      <c r="E49" s="47"/>
      <c r="F49" s="22" t="s">
        <v>10</v>
      </c>
      <c r="G49" s="21">
        <v>0</v>
      </c>
      <c r="H49" s="53"/>
      <c r="I49" s="66"/>
    </row>
    <row r="50" spans="1:9" ht="15.6" customHeight="1" x14ac:dyDescent="0.3">
      <c r="A50" s="47"/>
      <c r="B50" s="43"/>
      <c r="C50" s="43"/>
      <c r="D50" s="47"/>
      <c r="E50" s="47"/>
      <c r="F50" s="22" t="s">
        <v>11</v>
      </c>
      <c r="G50" s="21">
        <v>0</v>
      </c>
      <c r="H50" s="53" t="s">
        <v>24</v>
      </c>
      <c r="I50" s="66">
        <v>25</v>
      </c>
    </row>
    <row r="51" spans="1:9" ht="15.6" x14ac:dyDescent="0.3">
      <c r="A51" s="47"/>
      <c r="B51" s="43"/>
      <c r="C51" s="43"/>
      <c r="D51" s="47"/>
      <c r="E51" s="47"/>
      <c r="F51" s="22" t="s">
        <v>12</v>
      </c>
      <c r="G51" s="21">
        <v>0</v>
      </c>
      <c r="H51" s="53"/>
      <c r="I51" s="66"/>
    </row>
    <row r="52" spans="1:9" ht="15.6" x14ac:dyDescent="0.3">
      <c r="A52" s="47"/>
      <c r="B52" s="43"/>
      <c r="C52" s="43"/>
      <c r="D52" s="47"/>
      <c r="E52" s="47"/>
      <c r="F52" s="22" t="s">
        <v>13</v>
      </c>
      <c r="G52" s="21">
        <v>0</v>
      </c>
      <c r="H52" s="53"/>
      <c r="I52" s="66"/>
    </row>
    <row r="53" spans="1:9" ht="15.6" x14ac:dyDescent="0.3">
      <c r="A53" s="47"/>
      <c r="B53" s="43"/>
      <c r="C53" s="43"/>
      <c r="D53" s="47"/>
      <c r="E53" s="47"/>
      <c r="F53" s="22" t="s">
        <v>14</v>
      </c>
      <c r="G53" s="21">
        <v>0</v>
      </c>
      <c r="H53" s="53"/>
      <c r="I53" s="66"/>
    </row>
    <row r="54" spans="1:9" ht="15.75" customHeight="1" x14ac:dyDescent="0.3">
      <c r="A54" s="47" t="s">
        <v>37</v>
      </c>
      <c r="B54" s="43" t="s">
        <v>104</v>
      </c>
      <c r="C54" s="43" t="s">
        <v>69</v>
      </c>
      <c r="D54" s="47" t="s">
        <v>55</v>
      </c>
      <c r="E54" s="47" t="s">
        <v>55</v>
      </c>
      <c r="F54" s="22" t="s">
        <v>9</v>
      </c>
      <c r="G54" s="21">
        <f>G55+G56+G57+G58+G59</f>
        <v>0</v>
      </c>
      <c r="H54" s="53" t="s">
        <v>25</v>
      </c>
      <c r="I54" s="66">
        <v>10</v>
      </c>
    </row>
    <row r="55" spans="1:9" ht="15.6" x14ac:dyDescent="0.3">
      <c r="A55" s="47"/>
      <c r="B55" s="43"/>
      <c r="C55" s="43"/>
      <c r="D55" s="47"/>
      <c r="E55" s="47"/>
      <c r="F55" s="22" t="s">
        <v>10</v>
      </c>
      <c r="G55" s="21">
        <v>0</v>
      </c>
      <c r="H55" s="53"/>
      <c r="I55" s="66"/>
    </row>
    <row r="56" spans="1:9" ht="15.6" x14ac:dyDescent="0.3">
      <c r="A56" s="47"/>
      <c r="B56" s="43"/>
      <c r="C56" s="43"/>
      <c r="D56" s="47"/>
      <c r="E56" s="47"/>
      <c r="F56" s="22" t="s">
        <v>11</v>
      </c>
      <c r="G56" s="21">
        <v>0</v>
      </c>
      <c r="H56" s="53"/>
      <c r="I56" s="66"/>
    </row>
    <row r="57" spans="1:9" ht="15.6" x14ac:dyDescent="0.3">
      <c r="A57" s="47"/>
      <c r="B57" s="43"/>
      <c r="C57" s="43"/>
      <c r="D57" s="47"/>
      <c r="E57" s="47"/>
      <c r="F57" s="22" t="s">
        <v>12</v>
      </c>
      <c r="G57" s="21">
        <v>0</v>
      </c>
      <c r="H57" s="53"/>
      <c r="I57" s="66"/>
    </row>
    <row r="58" spans="1:9" ht="15.6" x14ac:dyDescent="0.3">
      <c r="A58" s="47"/>
      <c r="B58" s="43"/>
      <c r="C58" s="43"/>
      <c r="D58" s="47"/>
      <c r="E58" s="47"/>
      <c r="F58" s="22" t="s">
        <v>13</v>
      </c>
      <c r="G58" s="21">
        <v>0</v>
      </c>
      <c r="H58" s="53"/>
      <c r="I58" s="66"/>
    </row>
    <row r="59" spans="1:9" ht="15.75" customHeight="1" x14ac:dyDescent="0.3">
      <c r="A59" s="47"/>
      <c r="B59" s="43"/>
      <c r="C59" s="43"/>
      <c r="D59" s="47"/>
      <c r="E59" s="47"/>
      <c r="F59" s="22" t="s">
        <v>14</v>
      </c>
      <c r="G59" s="21">
        <v>0</v>
      </c>
      <c r="H59" s="53"/>
      <c r="I59" s="66"/>
    </row>
    <row r="60" spans="1:9" ht="17.25" customHeight="1" x14ac:dyDescent="0.3">
      <c r="A60" s="47" t="s">
        <v>86</v>
      </c>
      <c r="B60" s="43" t="s">
        <v>105</v>
      </c>
      <c r="C60" s="43" t="s">
        <v>69</v>
      </c>
      <c r="D60" s="47" t="s">
        <v>78</v>
      </c>
      <c r="E60" s="47" t="s">
        <v>78</v>
      </c>
      <c r="F60" s="22" t="s">
        <v>9</v>
      </c>
      <c r="G60" s="21">
        <f>G61+G62+G63+G64+G65</f>
        <v>0</v>
      </c>
      <c r="H60" s="54" t="s">
        <v>87</v>
      </c>
      <c r="I60" s="88">
        <v>3</v>
      </c>
    </row>
    <row r="61" spans="1:9" ht="16.2" customHeight="1" x14ac:dyDescent="0.3">
      <c r="A61" s="47"/>
      <c r="B61" s="43"/>
      <c r="C61" s="43"/>
      <c r="D61" s="47"/>
      <c r="E61" s="47"/>
      <c r="F61" s="22" t="s">
        <v>10</v>
      </c>
      <c r="G61" s="21">
        <v>0</v>
      </c>
      <c r="H61" s="54"/>
      <c r="I61" s="88"/>
    </row>
    <row r="62" spans="1:9" ht="18" customHeight="1" x14ac:dyDescent="0.3">
      <c r="A62" s="47"/>
      <c r="B62" s="43"/>
      <c r="C62" s="43"/>
      <c r="D62" s="47"/>
      <c r="E62" s="47"/>
      <c r="F62" s="22" t="s">
        <v>11</v>
      </c>
      <c r="G62" s="21">
        <v>0</v>
      </c>
      <c r="H62" s="54"/>
      <c r="I62" s="88"/>
    </row>
    <row r="63" spans="1:9" ht="19.2" customHeight="1" x14ac:dyDescent="0.3">
      <c r="A63" s="47"/>
      <c r="B63" s="43"/>
      <c r="C63" s="43"/>
      <c r="D63" s="47"/>
      <c r="E63" s="47"/>
      <c r="F63" s="22" t="s">
        <v>12</v>
      </c>
      <c r="G63" s="21">
        <v>0</v>
      </c>
      <c r="H63" s="54"/>
      <c r="I63" s="88"/>
    </row>
    <row r="64" spans="1:9" ht="15" customHeight="1" x14ac:dyDescent="0.3">
      <c r="A64" s="47"/>
      <c r="B64" s="43"/>
      <c r="C64" s="43"/>
      <c r="D64" s="47"/>
      <c r="E64" s="47"/>
      <c r="F64" s="22" t="s">
        <v>13</v>
      </c>
      <c r="G64" s="21">
        <v>0</v>
      </c>
      <c r="H64" s="54"/>
      <c r="I64" s="88"/>
    </row>
    <row r="65" spans="1:10" ht="15.75" customHeight="1" x14ac:dyDescent="0.3">
      <c r="A65" s="47"/>
      <c r="B65" s="43"/>
      <c r="C65" s="43"/>
      <c r="D65" s="47"/>
      <c r="E65" s="47"/>
      <c r="F65" s="22" t="s">
        <v>14</v>
      </c>
      <c r="G65" s="21">
        <v>0</v>
      </c>
      <c r="H65" s="54"/>
      <c r="I65" s="88"/>
      <c r="J65" s="28"/>
    </row>
    <row r="66" spans="1:10" ht="17.25" customHeight="1" x14ac:dyDescent="0.3">
      <c r="A66" s="47" t="s">
        <v>73</v>
      </c>
      <c r="B66" s="86" t="s">
        <v>106</v>
      </c>
      <c r="C66" s="79" t="s">
        <v>15</v>
      </c>
      <c r="D66" s="47"/>
      <c r="E66" s="47"/>
      <c r="F66" s="12" t="s">
        <v>9</v>
      </c>
      <c r="G66" s="7">
        <f>G67+G68+G69+G70+G71</f>
        <v>1160</v>
      </c>
      <c r="H66" s="52" t="s">
        <v>20</v>
      </c>
      <c r="I66" s="52" t="s">
        <v>20</v>
      </c>
    </row>
    <row r="67" spans="1:10" ht="15.6" x14ac:dyDescent="0.3">
      <c r="A67" s="47"/>
      <c r="B67" s="86"/>
      <c r="C67" s="79"/>
      <c r="D67" s="47"/>
      <c r="E67" s="47"/>
      <c r="F67" s="12" t="s">
        <v>10</v>
      </c>
      <c r="G67" s="7">
        <f>G73</f>
        <v>1160</v>
      </c>
      <c r="H67" s="52"/>
      <c r="I67" s="52"/>
    </row>
    <row r="68" spans="1:10" ht="15.6" x14ac:dyDescent="0.3">
      <c r="A68" s="47"/>
      <c r="B68" s="86"/>
      <c r="C68" s="79"/>
      <c r="D68" s="47"/>
      <c r="E68" s="47"/>
      <c r="F68" s="12" t="s">
        <v>11</v>
      </c>
      <c r="G68" s="7">
        <f t="shared" ref="G68:G71" si="2">G74</f>
        <v>0</v>
      </c>
      <c r="H68" s="52"/>
      <c r="I68" s="52"/>
    </row>
    <row r="69" spans="1:10" ht="15.6" x14ac:dyDescent="0.3">
      <c r="A69" s="47"/>
      <c r="B69" s="86"/>
      <c r="C69" s="79"/>
      <c r="D69" s="47"/>
      <c r="E69" s="47"/>
      <c r="F69" s="12" t="s">
        <v>12</v>
      </c>
      <c r="G69" s="7">
        <f t="shared" si="2"/>
        <v>0</v>
      </c>
      <c r="H69" s="52"/>
      <c r="I69" s="52"/>
    </row>
    <row r="70" spans="1:10" ht="15.6" x14ac:dyDescent="0.3">
      <c r="A70" s="47"/>
      <c r="B70" s="86"/>
      <c r="C70" s="79"/>
      <c r="D70" s="47"/>
      <c r="E70" s="47"/>
      <c r="F70" s="12" t="s">
        <v>13</v>
      </c>
      <c r="G70" s="7">
        <f t="shared" si="2"/>
        <v>0</v>
      </c>
      <c r="H70" s="52"/>
      <c r="I70" s="52"/>
    </row>
    <row r="71" spans="1:10" ht="15.6" x14ac:dyDescent="0.3">
      <c r="A71" s="47"/>
      <c r="B71" s="86"/>
      <c r="C71" s="79"/>
      <c r="D71" s="47"/>
      <c r="E71" s="47"/>
      <c r="F71" s="12" t="s">
        <v>14</v>
      </c>
      <c r="G71" s="7">
        <f t="shared" si="2"/>
        <v>0</v>
      </c>
      <c r="H71" s="52"/>
      <c r="I71" s="52"/>
    </row>
    <row r="72" spans="1:10" ht="15.6" x14ac:dyDescent="0.3">
      <c r="A72" s="47" t="s">
        <v>74</v>
      </c>
      <c r="B72" s="42" t="s">
        <v>107</v>
      </c>
      <c r="C72" s="43" t="s">
        <v>15</v>
      </c>
      <c r="D72" s="47"/>
      <c r="E72" s="47"/>
      <c r="F72" s="22" t="s">
        <v>9</v>
      </c>
      <c r="G72" s="21">
        <f>G73+G74+G75+G76+G77</f>
        <v>1160</v>
      </c>
      <c r="H72" s="66" t="s">
        <v>20</v>
      </c>
      <c r="I72" s="51" t="s">
        <v>20</v>
      </c>
    </row>
    <row r="73" spans="1:10" ht="15.6" x14ac:dyDescent="0.3">
      <c r="A73" s="47"/>
      <c r="B73" s="42"/>
      <c r="C73" s="43"/>
      <c r="D73" s="47"/>
      <c r="E73" s="47"/>
      <c r="F73" s="22" t="s">
        <v>10</v>
      </c>
      <c r="G73" s="21">
        <f>G79+G85+G91</f>
        <v>1160</v>
      </c>
      <c r="H73" s="66"/>
      <c r="I73" s="51"/>
    </row>
    <row r="74" spans="1:10" ht="15.6" x14ac:dyDescent="0.3">
      <c r="A74" s="47"/>
      <c r="B74" s="42"/>
      <c r="C74" s="43"/>
      <c r="D74" s="47"/>
      <c r="E74" s="47"/>
      <c r="F74" s="22" t="s">
        <v>11</v>
      </c>
      <c r="G74" s="21">
        <v>0</v>
      </c>
      <c r="H74" s="66"/>
      <c r="I74" s="51"/>
    </row>
    <row r="75" spans="1:10" ht="15.6" x14ac:dyDescent="0.3">
      <c r="A75" s="47"/>
      <c r="B75" s="42"/>
      <c r="C75" s="43"/>
      <c r="D75" s="47"/>
      <c r="E75" s="47"/>
      <c r="F75" s="22" t="s">
        <v>12</v>
      </c>
      <c r="G75" s="21">
        <v>0</v>
      </c>
      <c r="H75" s="66"/>
      <c r="I75" s="51"/>
    </row>
    <row r="76" spans="1:10" ht="15.6" x14ac:dyDescent="0.3">
      <c r="A76" s="47"/>
      <c r="B76" s="42"/>
      <c r="C76" s="43"/>
      <c r="D76" s="47"/>
      <c r="E76" s="47"/>
      <c r="F76" s="22" t="s">
        <v>13</v>
      </c>
      <c r="G76" s="21">
        <v>0</v>
      </c>
      <c r="H76" s="66"/>
      <c r="I76" s="51"/>
    </row>
    <row r="77" spans="1:10" ht="15.6" x14ac:dyDescent="0.3">
      <c r="A77" s="47"/>
      <c r="B77" s="42"/>
      <c r="C77" s="43"/>
      <c r="D77" s="47"/>
      <c r="E77" s="47"/>
      <c r="F77" s="22" t="s">
        <v>14</v>
      </c>
      <c r="G77" s="21">
        <v>0</v>
      </c>
      <c r="H77" s="66"/>
      <c r="I77" s="51"/>
    </row>
    <row r="78" spans="1:10" ht="15.75" customHeight="1" x14ac:dyDescent="0.3">
      <c r="A78" s="47" t="s">
        <v>88</v>
      </c>
      <c r="B78" s="53" t="s">
        <v>97</v>
      </c>
      <c r="C78" s="43" t="s">
        <v>15</v>
      </c>
      <c r="D78" s="47"/>
      <c r="E78" s="47"/>
      <c r="F78" s="22" t="s">
        <v>9</v>
      </c>
      <c r="G78" s="21">
        <f>G79+G80+G81+G82+G83</f>
        <v>100</v>
      </c>
      <c r="H78" s="53" t="s">
        <v>26</v>
      </c>
      <c r="I78" s="51">
        <v>100</v>
      </c>
    </row>
    <row r="79" spans="1:10" ht="15.6" x14ac:dyDescent="0.3">
      <c r="A79" s="47"/>
      <c r="B79" s="89"/>
      <c r="C79" s="43"/>
      <c r="D79" s="47"/>
      <c r="E79" s="47"/>
      <c r="F79" s="22" t="s">
        <v>10</v>
      </c>
      <c r="G79" s="21">
        <v>100</v>
      </c>
      <c r="H79" s="53"/>
      <c r="I79" s="51"/>
    </row>
    <row r="80" spans="1:10" ht="15.6" x14ac:dyDescent="0.3">
      <c r="A80" s="47"/>
      <c r="B80" s="89"/>
      <c r="C80" s="43"/>
      <c r="D80" s="47"/>
      <c r="E80" s="47"/>
      <c r="F80" s="22" t="s">
        <v>11</v>
      </c>
      <c r="G80" s="21">
        <v>0</v>
      </c>
      <c r="H80" s="53"/>
      <c r="I80" s="51"/>
    </row>
    <row r="81" spans="1:9" ht="15.6" x14ac:dyDescent="0.3">
      <c r="A81" s="47"/>
      <c r="B81" s="89"/>
      <c r="C81" s="43"/>
      <c r="D81" s="47"/>
      <c r="E81" s="47"/>
      <c r="F81" s="22" t="s">
        <v>12</v>
      </c>
      <c r="G81" s="21">
        <v>0</v>
      </c>
      <c r="H81" s="53"/>
      <c r="I81" s="51"/>
    </row>
    <row r="82" spans="1:9" ht="15.6" x14ac:dyDescent="0.3">
      <c r="A82" s="47"/>
      <c r="B82" s="89"/>
      <c r="C82" s="43"/>
      <c r="D82" s="47"/>
      <c r="E82" s="47"/>
      <c r="F82" s="22" t="s">
        <v>13</v>
      </c>
      <c r="G82" s="21">
        <v>0</v>
      </c>
      <c r="H82" s="53"/>
      <c r="I82" s="51"/>
    </row>
    <row r="83" spans="1:9" ht="15.6" x14ac:dyDescent="0.3">
      <c r="A83" s="47"/>
      <c r="B83" s="89"/>
      <c r="C83" s="43"/>
      <c r="D83" s="47"/>
      <c r="E83" s="47"/>
      <c r="F83" s="22" t="s">
        <v>14</v>
      </c>
      <c r="G83" s="21">
        <v>0</v>
      </c>
      <c r="H83" s="53"/>
      <c r="I83" s="51"/>
    </row>
    <row r="84" spans="1:9" ht="15.75" customHeight="1" x14ac:dyDescent="0.3">
      <c r="A84" s="47" t="s">
        <v>89</v>
      </c>
      <c r="B84" s="43" t="s">
        <v>98</v>
      </c>
      <c r="C84" s="43" t="s">
        <v>15</v>
      </c>
      <c r="D84" s="47"/>
      <c r="E84" s="47"/>
      <c r="F84" s="22" t="s">
        <v>9</v>
      </c>
      <c r="G84" s="21">
        <f>G85+G86+G87+G88+G89</f>
        <v>60</v>
      </c>
      <c r="H84" s="53" t="s">
        <v>27</v>
      </c>
      <c r="I84" s="51">
        <v>100</v>
      </c>
    </row>
    <row r="85" spans="1:9" ht="15.6" x14ac:dyDescent="0.3">
      <c r="A85" s="47"/>
      <c r="B85" s="42"/>
      <c r="C85" s="43"/>
      <c r="D85" s="47"/>
      <c r="E85" s="47"/>
      <c r="F85" s="22" t="s">
        <v>10</v>
      </c>
      <c r="G85" s="21">
        <v>60</v>
      </c>
      <c r="H85" s="53"/>
      <c r="I85" s="51"/>
    </row>
    <row r="86" spans="1:9" ht="15.6" x14ac:dyDescent="0.3">
      <c r="A86" s="47"/>
      <c r="B86" s="42"/>
      <c r="C86" s="43"/>
      <c r="D86" s="47"/>
      <c r="E86" s="47"/>
      <c r="F86" s="22" t="s">
        <v>11</v>
      </c>
      <c r="G86" s="21">
        <v>0</v>
      </c>
      <c r="H86" s="53"/>
      <c r="I86" s="51"/>
    </row>
    <row r="87" spans="1:9" ht="15.6" x14ac:dyDescent="0.3">
      <c r="A87" s="47"/>
      <c r="B87" s="42"/>
      <c r="C87" s="43"/>
      <c r="D87" s="47"/>
      <c r="E87" s="47"/>
      <c r="F87" s="22" t="s">
        <v>12</v>
      </c>
      <c r="G87" s="21">
        <v>0</v>
      </c>
      <c r="H87" s="53"/>
      <c r="I87" s="51"/>
    </row>
    <row r="88" spans="1:9" ht="15.6" x14ac:dyDescent="0.3">
      <c r="A88" s="47"/>
      <c r="B88" s="42"/>
      <c r="C88" s="43"/>
      <c r="D88" s="47"/>
      <c r="E88" s="47"/>
      <c r="F88" s="22" t="s">
        <v>13</v>
      </c>
      <c r="G88" s="21">
        <v>0</v>
      </c>
      <c r="H88" s="53"/>
      <c r="I88" s="51"/>
    </row>
    <row r="89" spans="1:9" ht="15.6" x14ac:dyDescent="0.3">
      <c r="A89" s="47"/>
      <c r="B89" s="42"/>
      <c r="C89" s="43"/>
      <c r="D89" s="47"/>
      <c r="E89" s="47"/>
      <c r="F89" s="22" t="s">
        <v>14</v>
      </c>
      <c r="G89" s="21">
        <v>0</v>
      </c>
      <c r="H89" s="53"/>
      <c r="I89" s="51"/>
    </row>
    <row r="90" spans="1:9" ht="15.6" x14ac:dyDescent="0.3">
      <c r="A90" s="47" t="s">
        <v>90</v>
      </c>
      <c r="B90" s="43" t="s">
        <v>96</v>
      </c>
      <c r="C90" s="43" t="s">
        <v>119</v>
      </c>
      <c r="D90" s="47"/>
      <c r="E90" s="47"/>
      <c r="F90" s="22" t="s">
        <v>9</v>
      </c>
      <c r="G90" s="21">
        <f>G91+G92+G93+G94+G95</f>
        <v>1000</v>
      </c>
      <c r="H90" s="54" t="s">
        <v>95</v>
      </c>
      <c r="I90" s="51">
        <v>100</v>
      </c>
    </row>
    <row r="91" spans="1:9" ht="15.6" x14ac:dyDescent="0.3">
      <c r="A91" s="47"/>
      <c r="B91" s="42"/>
      <c r="C91" s="43"/>
      <c r="D91" s="47"/>
      <c r="E91" s="47"/>
      <c r="F91" s="22" t="s">
        <v>10</v>
      </c>
      <c r="G91" s="21">
        <v>1000</v>
      </c>
      <c r="H91" s="54"/>
      <c r="I91" s="51"/>
    </row>
    <row r="92" spans="1:9" ht="15.6" x14ac:dyDescent="0.3">
      <c r="A92" s="47"/>
      <c r="B92" s="42"/>
      <c r="C92" s="43"/>
      <c r="D92" s="47"/>
      <c r="E92" s="47"/>
      <c r="F92" s="22" t="s">
        <v>11</v>
      </c>
      <c r="G92" s="21">
        <v>0</v>
      </c>
      <c r="H92" s="54"/>
      <c r="I92" s="51"/>
    </row>
    <row r="93" spans="1:9" ht="15.6" x14ac:dyDescent="0.3">
      <c r="A93" s="47"/>
      <c r="B93" s="42"/>
      <c r="C93" s="43"/>
      <c r="D93" s="47"/>
      <c r="E93" s="47"/>
      <c r="F93" s="22" t="s">
        <v>12</v>
      </c>
      <c r="G93" s="21">
        <v>0</v>
      </c>
      <c r="H93" s="54"/>
      <c r="I93" s="51"/>
    </row>
    <row r="94" spans="1:9" ht="15.6" x14ac:dyDescent="0.3">
      <c r="A94" s="47"/>
      <c r="B94" s="42"/>
      <c r="C94" s="43"/>
      <c r="D94" s="47"/>
      <c r="E94" s="47"/>
      <c r="F94" s="22" t="s">
        <v>13</v>
      </c>
      <c r="G94" s="21">
        <v>0</v>
      </c>
      <c r="H94" s="54"/>
      <c r="I94" s="51"/>
    </row>
    <row r="95" spans="1:9" ht="49.5" customHeight="1" x14ac:dyDescent="0.3">
      <c r="A95" s="47"/>
      <c r="B95" s="42"/>
      <c r="C95" s="43"/>
      <c r="D95" s="47"/>
      <c r="E95" s="47"/>
      <c r="F95" s="22" t="s">
        <v>14</v>
      </c>
      <c r="G95" s="21">
        <v>0</v>
      </c>
      <c r="H95" s="54"/>
      <c r="I95" s="51"/>
    </row>
    <row r="96" spans="1:9" ht="15.75" customHeight="1" x14ac:dyDescent="0.3">
      <c r="A96" s="47" t="s">
        <v>38</v>
      </c>
      <c r="B96" s="86" t="s">
        <v>108</v>
      </c>
      <c r="C96" s="79" t="s">
        <v>69</v>
      </c>
      <c r="D96" s="47"/>
      <c r="E96" s="47"/>
      <c r="F96" s="12" t="s">
        <v>9</v>
      </c>
      <c r="G96" s="7">
        <f>G97+G98+G99+G100+G101</f>
        <v>5170</v>
      </c>
      <c r="H96" s="52" t="s">
        <v>20</v>
      </c>
      <c r="I96" s="52" t="s">
        <v>20</v>
      </c>
    </row>
    <row r="97" spans="1:9" ht="15.6" x14ac:dyDescent="0.3">
      <c r="A97" s="47"/>
      <c r="B97" s="86"/>
      <c r="C97" s="79"/>
      <c r="D97" s="47"/>
      <c r="E97" s="47"/>
      <c r="F97" s="12" t="s">
        <v>10</v>
      </c>
      <c r="G97" s="7">
        <f>G103</f>
        <v>70</v>
      </c>
      <c r="H97" s="52"/>
      <c r="I97" s="52"/>
    </row>
    <row r="98" spans="1:9" ht="15.6" x14ac:dyDescent="0.3">
      <c r="A98" s="47"/>
      <c r="B98" s="86"/>
      <c r="C98" s="79"/>
      <c r="D98" s="47"/>
      <c r="E98" s="47"/>
      <c r="F98" s="12" t="s">
        <v>11</v>
      </c>
      <c r="G98" s="7">
        <f t="shared" ref="G98:G101" si="3">G104</f>
        <v>0</v>
      </c>
      <c r="H98" s="52"/>
      <c r="I98" s="52"/>
    </row>
    <row r="99" spans="1:9" ht="15.6" x14ac:dyDescent="0.3">
      <c r="A99" s="47"/>
      <c r="B99" s="86"/>
      <c r="C99" s="79"/>
      <c r="D99" s="47"/>
      <c r="E99" s="47"/>
      <c r="F99" s="12" t="s">
        <v>12</v>
      </c>
      <c r="G99" s="7">
        <f t="shared" si="3"/>
        <v>0</v>
      </c>
      <c r="H99" s="52"/>
      <c r="I99" s="52"/>
    </row>
    <row r="100" spans="1:9" ht="15.6" x14ac:dyDescent="0.3">
      <c r="A100" s="47"/>
      <c r="B100" s="86"/>
      <c r="C100" s="79"/>
      <c r="D100" s="47"/>
      <c r="E100" s="47"/>
      <c r="F100" s="12" t="s">
        <v>13</v>
      </c>
      <c r="G100" s="7">
        <f t="shared" si="3"/>
        <v>0</v>
      </c>
      <c r="H100" s="52"/>
      <c r="I100" s="52"/>
    </row>
    <row r="101" spans="1:9" ht="15.6" x14ac:dyDescent="0.3">
      <c r="A101" s="47"/>
      <c r="B101" s="86"/>
      <c r="C101" s="79"/>
      <c r="D101" s="47"/>
      <c r="E101" s="47"/>
      <c r="F101" s="12" t="s">
        <v>14</v>
      </c>
      <c r="G101" s="7">
        <f t="shared" si="3"/>
        <v>5100</v>
      </c>
      <c r="H101" s="52"/>
      <c r="I101" s="52"/>
    </row>
    <row r="102" spans="1:9" ht="15.75" customHeight="1" x14ac:dyDescent="0.3">
      <c r="A102" s="47" t="s">
        <v>39</v>
      </c>
      <c r="B102" s="43" t="s">
        <v>109</v>
      </c>
      <c r="C102" s="43" t="s">
        <v>15</v>
      </c>
      <c r="D102" s="47"/>
      <c r="E102" s="47"/>
      <c r="F102" s="22" t="s">
        <v>9</v>
      </c>
      <c r="G102" s="21">
        <f>G103+G104+G105+G106+G107</f>
        <v>5170</v>
      </c>
      <c r="H102" s="66" t="s">
        <v>20</v>
      </c>
      <c r="I102" s="66" t="s">
        <v>20</v>
      </c>
    </row>
    <row r="103" spans="1:9" ht="15.6" x14ac:dyDescent="0.3">
      <c r="A103" s="47"/>
      <c r="B103" s="43"/>
      <c r="C103" s="43"/>
      <c r="D103" s="47"/>
      <c r="E103" s="47"/>
      <c r="F103" s="22" t="s">
        <v>10</v>
      </c>
      <c r="G103" s="21">
        <f>G109+G115</f>
        <v>70</v>
      </c>
      <c r="H103" s="66"/>
      <c r="I103" s="66"/>
    </row>
    <row r="104" spans="1:9" ht="15.6" x14ac:dyDescent="0.3">
      <c r="A104" s="47"/>
      <c r="B104" s="43"/>
      <c r="C104" s="43"/>
      <c r="D104" s="47"/>
      <c r="E104" s="47"/>
      <c r="F104" s="22" t="s">
        <v>11</v>
      </c>
      <c r="G104" s="21">
        <f t="shared" ref="G104:G107" si="4">G110+G116</f>
        <v>0</v>
      </c>
      <c r="H104" s="66"/>
      <c r="I104" s="66"/>
    </row>
    <row r="105" spans="1:9" ht="15.6" x14ac:dyDescent="0.3">
      <c r="A105" s="47"/>
      <c r="B105" s="43"/>
      <c r="C105" s="43"/>
      <c r="D105" s="47"/>
      <c r="E105" s="47"/>
      <c r="F105" s="22" t="s">
        <v>12</v>
      </c>
      <c r="G105" s="21">
        <f t="shared" si="4"/>
        <v>0</v>
      </c>
      <c r="H105" s="66"/>
      <c r="I105" s="66"/>
    </row>
    <row r="106" spans="1:9" ht="15.6" x14ac:dyDescent="0.3">
      <c r="A106" s="47"/>
      <c r="B106" s="43"/>
      <c r="C106" s="43"/>
      <c r="D106" s="47"/>
      <c r="E106" s="47"/>
      <c r="F106" s="22" t="s">
        <v>13</v>
      </c>
      <c r="G106" s="21">
        <f t="shared" si="4"/>
        <v>0</v>
      </c>
      <c r="H106" s="66"/>
      <c r="I106" s="66"/>
    </row>
    <row r="107" spans="1:9" ht="15.6" x14ac:dyDescent="0.3">
      <c r="A107" s="47"/>
      <c r="B107" s="43"/>
      <c r="C107" s="43"/>
      <c r="D107" s="47"/>
      <c r="E107" s="47"/>
      <c r="F107" s="22" t="s">
        <v>14</v>
      </c>
      <c r="G107" s="21">
        <f t="shared" si="4"/>
        <v>5100</v>
      </c>
      <c r="H107" s="66"/>
      <c r="I107" s="66"/>
    </row>
    <row r="108" spans="1:9" ht="16.5" customHeight="1" x14ac:dyDescent="0.3">
      <c r="A108" s="70" t="s">
        <v>75</v>
      </c>
      <c r="B108" s="43" t="s">
        <v>110</v>
      </c>
      <c r="C108" s="43" t="s">
        <v>69</v>
      </c>
      <c r="D108" s="47" t="s">
        <v>56</v>
      </c>
      <c r="E108" s="47" t="s">
        <v>56</v>
      </c>
      <c r="F108" s="22" t="s">
        <v>9</v>
      </c>
      <c r="G108" s="21">
        <f>G109+G110+G111+G112+G113</f>
        <v>70</v>
      </c>
      <c r="H108" s="53" t="s">
        <v>28</v>
      </c>
      <c r="I108" s="51">
        <v>70</v>
      </c>
    </row>
    <row r="109" spans="1:9" ht="15.6" x14ac:dyDescent="0.3">
      <c r="A109" s="70"/>
      <c r="B109" s="43"/>
      <c r="C109" s="43"/>
      <c r="D109" s="47"/>
      <c r="E109" s="47"/>
      <c r="F109" s="22" t="s">
        <v>10</v>
      </c>
      <c r="G109" s="21">
        <v>70</v>
      </c>
      <c r="H109" s="53"/>
      <c r="I109" s="51"/>
    </row>
    <row r="110" spans="1:9" ht="15.6" x14ac:dyDescent="0.3">
      <c r="A110" s="70"/>
      <c r="B110" s="43"/>
      <c r="C110" s="43"/>
      <c r="D110" s="47"/>
      <c r="E110" s="47"/>
      <c r="F110" s="22" t="s">
        <v>11</v>
      </c>
      <c r="G110" s="21">
        <v>0</v>
      </c>
      <c r="H110" s="53"/>
      <c r="I110" s="51"/>
    </row>
    <row r="111" spans="1:9" ht="15.6" x14ac:dyDescent="0.3">
      <c r="A111" s="70"/>
      <c r="B111" s="43"/>
      <c r="C111" s="43"/>
      <c r="D111" s="47"/>
      <c r="E111" s="47"/>
      <c r="F111" s="22" t="s">
        <v>12</v>
      </c>
      <c r="G111" s="21">
        <v>0</v>
      </c>
      <c r="H111" s="53"/>
      <c r="I111" s="51"/>
    </row>
    <row r="112" spans="1:9" ht="15.6" x14ac:dyDescent="0.3">
      <c r="A112" s="70"/>
      <c r="B112" s="43"/>
      <c r="C112" s="43"/>
      <c r="D112" s="47"/>
      <c r="E112" s="47"/>
      <c r="F112" s="22" t="s">
        <v>13</v>
      </c>
      <c r="G112" s="21">
        <v>0</v>
      </c>
      <c r="H112" s="53"/>
      <c r="I112" s="51"/>
    </row>
    <row r="113" spans="1:9" ht="15.6" x14ac:dyDescent="0.3">
      <c r="A113" s="70"/>
      <c r="B113" s="43"/>
      <c r="C113" s="43"/>
      <c r="D113" s="47"/>
      <c r="E113" s="47"/>
      <c r="F113" s="22" t="s">
        <v>14</v>
      </c>
      <c r="G113" s="21">
        <v>0</v>
      </c>
      <c r="H113" s="53"/>
      <c r="I113" s="51"/>
    </row>
    <row r="114" spans="1:9" ht="36" customHeight="1" x14ac:dyDescent="0.3">
      <c r="A114" s="47" t="s">
        <v>91</v>
      </c>
      <c r="B114" s="43" t="s">
        <v>111</v>
      </c>
      <c r="C114" s="43" t="s">
        <v>69</v>
      </c>
      <c r="D114" s="47" t="s">
        <v>57</v>
      </c>
      <c r="E114" s="47" t="s">
        <v>58</v>
      </c>
      <c r="F114" s="22" t="s">
        <v>9</v>
      </c>
      <c r="G114" s="21">
        <f>G115+G116+G117+G118+G119</f>
        <v>5100</v>
      </c>
      <c r="H114" s="53" t="s">
        <v>29</v>
      </c>
      <c r="I114" s="66">
        <v>55.5</v>
      </c>
    </row>
    <row r="115" spans="1:9" ht="15.6" x14ac:dyDescent="0.3">
      <c r="A115" s="47"/>
      <c r="B115" s="43"/>
      <c r="C115" s="43"/>
      <c r="D115" s="47"/>
      <c r="E115" s="47"/>
      <c r="F115" s="22" t="s">
        <v>10</v>
      </c>
      <c r="G115" s="21">
        <v>0</v>
      </c>
      <c r="H115" s="53"/>
      <c r="I115" s="66"/>
    </row>
    <row r="116" spans="1:9" ht="15.6" x14ac:dyDescent="0.3">
      <c r="A116" s="47"/>
      <c r="B116" s="43"/>
      <c r="C116" s="43"/>
      <c r="D116" s="47"/>
      <c r="E116" s="47"/>
      <c r="F116" s="22" t="s">
        <v>11</v>
      </c>
      <c r="G116" s="21">
        <v>0</v>
      </c>
      <c r="H116" s="53"/>
      <c r="I116" s="66"/>
    </row>
    <row r="117" spans="1:9" ht="15.6" x14ac:dyDescent="0.3">
      <c r="A117" s="47"/>
      <c r="B117" s="43"/>
      <c r="C117" s="43"/>
      <c r="D117" s="47"/>
      <c r="E117" s="47"/>
      <c r="F117" s="22" t="s">
        <v>12</v>
      </c>
      <c r="G117" s="21">
        <v>0</v>
      </c>
      <c r="H117" s="53"/>
      <c r="I117" s="66"/>
    </row>
    <row r="118" spans="1:9" ht="15.6" x14ac:dyDescent="0.3">
      <c r="A118" s="47"/>
      <c r="B118" s="43"/>
      <c r="C118" s="43"/>
      <c r="D118" s="47"/>
      <c r="E118" s="47"/>
      <c r="F118" s="22" t="s">
        <v>13</v>
      </c>
      <c r="G118" s="21">
        <v>0</v>
      </c>
      <c r="H118" s="53"/>
      <c r="I118" s="66"/>
    </row>
    <row r="119" spans="1:9" ht="15.6" x14ac:dyDescent="0.3">
      <c r="A119" s="47"/>
      <c r="B119" s="43"/>
      <c r="C119" s="43"/>
      <c r="D119" s="47"/>
      <c r="E119" s="47"/>
      <c r="F119" s="22" t="s">
        <v>14</v>
      </c>
      <c r="G119" s="21">
        <v>5100</v>
      </c>
      <c r="H119" s="53"/>
      <c r="I119" s="66"/>
    </row>
    <row r="120" spans="1:9" ht="18.75" customHeight="1" x14ac:dyDescent="0.3">
      <c r="A120" s="52" t="s">
        <v>40</v>
      </c>
      <c r="B120" s="91" t="s">
        <v>112</v>
      </c>
      <c r="C120" s="71" t="s">
        <v>17</v>
      </c>
      <c r="D120" s="69" t="s">
        <v>57</v>
      </c>
      <c r="E120" s="69" t="s">
        <v>58</v>
      </c>
      <c r="F120" s="8" t="s">
        <v>9</v>
      </c>
      <c r="G120" s="9">
        <f>G121+G122+G123+G124+G125</f>
        <v>92941.900000000009</v>
      </c>
      <c r="H120" s="52" t="s">
        <v>20</v>
      </c>
      <c r="I120" s="52" t="s">
        <v>20</v>
      </c>
    </row>
    <row r="121" spans="1:9" ht="15.6" x14ac:dyDescent="0.3">
      <c r="A121" s="93"/>
      <c r="B121" s="91"/>
      <c r="C121" s="72"/>
      <c r="D121" s="69"/>
      <c r="E121" s="69"/>
      <c r="F121" s="8" t="s">
        <v>10</v>
      </c>
      <c r="G121" s="9">
        <f>G127+G133+G139+G145</f>
        <v>37430.1</v>
      </c>
      <c r="H121" s="52"/>
      <c r="I121" s="52"/>
    </row>
    <row r="122" spans="1:9" ht="15.6" x14ac:dyDescent="0.3">
      <c r="A122" s="93"/>
      <c r="B122" s="91"/>
      <c r="C122" s="72"/>
      <c r="D122" s="69"/>
      <c r="E122" s="69"/>
      <c r="F122" s="8" t="s">
        <v>11</v>
      </c>
      <c r="G122" s="9">
        <f>G158+G230</f>
        <v>55136</v>
      </c>
      <c r="H122" s="52"/>
      <c r="I122" s="52"/>
    </row>
    <row r="123" spans="1:9" ht="15.6" x14ac:dyDescent="0.3">
      <c r="A123" s="93"/>
      <c r="B123" s="91"/>
      <c r="C123" s="72"/>
      <c r="D123" s="69"/>
      <c r="E123" s="69"/>
      <c r="F123" s="8" t="s">
        <v>12</v>
      </c>
      <c r="G123" s="9">
        <f>G159+G231</f>
        <v>375.8</v>
      </c>
      <c r="H123" s="52"/>
      <c r="I123" s="52"/>
    </row>
    <row r="124" spans="1:9" ht="15.6" x14ac:dyDescent="0.3">
      <c r="A124" s="93"/>
      <c r="B124" s="91"/>
      <c r="C124" s="72"/>
      <c r="D124" s="69"/>
      <c r="E124" s="69"/>
      <c r="F124" s="8" t="s">
        <v>13</v>
      </c>
      <c r="G124" s="9">
        <f>G160+G232</f>
        <v>0</v>
      </c>
      <c r="H124" s="52"/>
      <c r="I124" s="52"/>
    </row>
    <row r="125" spans="1:9" ht="15.6" x14ac:dyDescent="0.3">
      <c r="A125" s="93"/>
      <c r="B125" s="91"/>
      <c r="C125" s="73"/>
      <c r="D125" s="69"/>
      <c r="E125" s="69"/>
      <c r="F125" s="8" t="s">
        <v>14</v>
      </c>
      <c r="G125" s="9">
        <f>G161+G233</f>
        <v>0</v>
      </c>
      <c r="H125" s="52"/>
      <c r="I125" s="52"/>
    </row>
    <row r="126" spans="1:9" ht="15.6" x14ac:dyDescent="0.3">
      <c r="A126" s="93"/>
      <c r="B126" s="92"/>
      <c r="C126" s="79" t="s">
        <v>15</v>
      </c>
      <c r="D126" s="69" t="s">
        <v>57</v>
      </c>
      <c r="E126" s="69" t="s">
        <v>58</v>
      </c>
      <c r="F126" s="8" t="s">
        <v>9</v>
      </c>
      <c r="G126" s="9">
        <f>G127+G128+G129+G130+G131</f>
        <v>90297.400000000009</v>
      </c>
      <c r="H126" s="55" t="s">
        <v>20</v>
      </c>
      <c r="I126" s="55" t="s">
        <v>20</v>
      </c>
    </row>
    <row r="127" spans="1:9" ht="15.6" x14ac:dyDescent="0.3">
      <c r="A127" s="93"/>
      <c r="B127" s="92"/>
      <c r="C127" s="79"/>
      <c r="D127" s="69"/>
      <c r="E127" s="69"/>
      <c r="F127" s="8" t="s">
        <v>10</v>
      </c>
      <c r="G127" s="9">
        <f>G157+G229</f>
        <v>34785.599999999999</v>
      </c>
      <c r="H127" s="56"/>
      <c r="I127" s="56"/>
    </row>
    <row r="128" spans="1:9" ht="15.6" x14ac:dyDescent="0.3">
      <c r="A128" s="93"/>
      <c r="B128" s="92"/>
      <c r="C128" s="79"/>
      <c r="D128" s="69"/>
      <c r="E128" s="69"/>
      <c r="F128" s="8" t="s">
        <v>11</v>
      </c>
      <c r="G128" s="9">
        <f t="shared" ref="G128:G131" si="5">G158+G236</f>
        <v>55136</v>
      </c>
      <c r="H128" s="56"/>
      <c r="I128" s="56"/>
    </row>
    <row r="129" spans="1:9" ht="15.6" x14ac:dyDescent="0.3">
      <c r="A129" s="93"/>
      <c r="B129" s="92"/>
      <c r="C129" s="79"/>
      <c r="D129" s="69"/>
      <c r="E129" s="69"/>
      <c r="F129" s="8" t="s">
        <v>12</v>
      </c>
      <c r="G129" s="9">
        <f t="shared" si="5"/>
        <v>375.8</v>
      </c>
      <c r="H129" s="56"/>
      <c r="I129" s="56"/>
    </row>
    <row r="130" spans="1:9" ht="15.6" x14ac:dyDescent="0.3">
      <c r="A130" s="93"/>
      <c r="B130" s="92"/>
      <c r="C130" s="79"/>
      <c r="D130" s="69"/>
      <c r="E130" s="69"/>
      <c r="F130" s="8" t="s">
        <v>13</v>
      </c>
      <c r="G130" s="9">
        <f t="shared" si="5"/>
        <v>0</v>
      </c>
      <c r="H130" s="56"/>
      <c r="I130" s="56"/>
    </row>
    <row r="131" spans="1:9" ht="15.6" x14ac:dyDescent="0.3">
      <c r="A131" s="93"/>
      <c r="B131" s="92"/>
      <c r="C131" s="79"/>
      <c r="D131" s="69"/>
      <c r="E131" s="69"/>
      <c r="F131" s="8" t="s">
        <v>14</v>
      </c>
      <c r="G131" s="9">
        <f t="shared" si="5"/>
        <v>0</v>
      </c>
      <c r="H131" s="56"/>
      <c r="I131" s="56"/>
    </row>
    <row r="132" spans="1:9" ht="15.6" customHeight="1" x14ac:dyDescent="0.3">
      <c r="A132" s="93"/>
      <c r="B132" s="92"/>
      <c r="C132" s="79" t="s">
        <v>18</v>
      </c>
      <c r="D132" s="69" t="s">
        <v>57</v>
      </c>
      <c r="E132" s="69" t="s">
        <v>58</v>
      </c>
      <c r="F132" s="8" t="s">
        <v>9</v>
      </c>
      <c r="G132" s="9">
        <f>G133+G134+G135+G136+G137</f>
        <v>734.6</v>
      </c>
      <c r="H132" s="56"/>
      <c r="I132" s="56"/>
    </row>
    <row r="133" spans="1:9" ht="15.6" x14ac:dyDescent="0.3">
      <c r="A133" s="93"/>
      <c r="B133" s="92"/>
      <c r="C133" s="79"/>
      <c r="D133" s="69"/>
      <c r="E133" s="69"/>
      <c r="F133" s="8" t="s">
        <v>10</v>
      </c>
      <c r="G133" s="9">
        <f>G163</f>
        <v>734.6</v>
      </c>
      <c r="H133" s="56"/>
      <c r="I133" s="56"/>
    </row>
    <row r="134" spans="1:9" ht="15.6" x14ac:dyDescent="0.3">
      <c r="A134" s="93"/>
      <c r="B134" s="92"/>
      <c r="C134" s="79"/>
      <c r="D134" s="69"/>
      <c r="E134" s="69"/>
      <c r="F134" s="8" t="s">
        <v>11</v>
      </c>
      <c r="G134" s="9">
        <f t="shared" ref="G134:G137" si="6">G164+G236</f>
        <v>0</v>
      </c>
      <c r="H134" s="56"/>
      <c r="I134" s="56"/>
    </row>
    <row r="135" spans="1:9" ht="15.6" x14ac:dyDescent="0.3">
      <c r="A135" s="93"/>
      <c r="B135" s="92"/>
      <c r="C135" s="79"/>
      <c r="D135" s="69"/>
      <c r="E135" s="69"/>
      <c r="F135" s="8" t="s">
        <v>12</v>
      </c>
      <c r="G135" s="9">
        <f t="shared" si="6"/>
        <v>0</v>
      </c>
      <c r="H135" s="56"/>
      <c r="I135" s="56"/>
    </row>
    <row r="136" spans="1:9" ht="15.6" x14ac:dyDescent="0.3">
      <c r="A136" s="93"/>
      <c r="B136" s="92"/>
      <c r="C136" s="79"/>
      <c r="D136" s="69"/>
      <c r="E136" s="69"/>
      <c r="F136" s="8" t="s">
        <v>13</v>
      </c>
      <c r="G136" s="9">
        <f t="shared" si="6"/>
        <v>0</v>
      </c>
      <c r="H136" s="56"/>
      <c r="I136" s="56"/>
    </row>
    <row r="137" spans="1:9" ht="15.6" x14ac:dyDescent="0.3">
      <c r="A137" s="93"/>
      <c r="B137" s="92"/>
      <c r="C137" s="79"/>
      <c r="D137" s="69"/>
      <c r="E137" s="69"/>
      <c r="F137" s="8" t="s">
        <v>14</v>
      </c>
      <c r="G137" s="9">
        <f t="shared" si="6"/>
        <v>0</v>
      </c>
      <c r="H137" s="56"/>
      <c r="I137" s="56"/>
    </row>
    <row r="138" spans="1:9" ht="15.6" x14ac:dyDescent="0.3">
      <c r="A138" s="93"/>
      <c r="B138" s="92"/>
      <c r="C138" s="79" t="s">
        <v>68</v>
      </c>
      <c r="D138" s="69" t="s">
        <v>57</v>
      </c>
      <c r="E138" s="69" t="s">
        <v>58</v>
      </c>
      <c r="F138" s="8" t="s">
        <v>9</v>
      </c>
      <c r="G138" s="9">
        <f>G139+G140+G141+G142+G143</f>
        <v>1616.1</v>
      </c>
      <c r="H138" s="56"/>
      <c r="I138" s="56"/>
    </row>
    <row r="139" spans="1:9" ht="15.6" x14ac:dyDescent="0.3">
      <c r="A139" s="93"/>
      <c r="B139" s="92"/>
      <c r="C139" s="79"/>
      <c r="D139" s="69"/>
      <c r="E139" s="69"/>
      <c r="F139" s="8" t="s">
        <v>10</v>
      </c>
      <c r="G139" s="9">
        <f>G169</f>
        <v>1616.1</v>
      </c>
      <c r="H139" s="56"/>
      <c r="I139" s="56"/>
    </row>
    <row r="140" spans="1:9" ht="15.6" x14ac:dyDescent="0.3">
      <c r="A140" s="93"/>
      <c r="B140" s="92"/>
      <c r="C140" s="79"/>
      <c r="D140" s="69"/>
      <c r="E140" s="69"/>
      <c r="F140" s="8" t="s">
        <v>11</v>
      </c>
      <c r="G140" s="9">
        <f t="shared" ref="G140:G143" si="7">G170</f>
        <v>0</v>
      </c>
      <c r="H140" s="56"/>
      <c r="I140" s="56"/>
    </row>
    <row r="141" spans="1:9" ht="15.6" x14ac:dyDescent="0.3">
      <c r="A141" s="93"/>
      <c r="B141" s="92"/>
      <c r="C141" s="79"/>
      <c r="D141" s="69"/>
      <c r="E141" s="69"/>
      <c r="F141" s="8" t="s">
        <v>12</v>
      </c>
      <c r="G141" s="9">
        <f t="shared" si="7"/>
        <v>0</v>
      </c>
      <c r="H141" s="56"/>
      <c r="I141" s="56"/>
    </row>
    <row r="142" spans="1:9" ht="15.6" x14ac:dyDescent="0.3">
      <c r="A142" s="93"/>
      <c r="B142" s="92"/>
      <c r="C142" s="79"/>
      <c r="D142" s="69"/>
      <c r="E142" s="69"/>
      <c r="F142" s="8" t="s">
        <v>13</v>
      </c>
      <c r="G142" s="9">
        <f t="shared" si="7"/>
        <v>0</v>
      </c>
      <c r="H142" s="56"/>
      <c r="I142" s="56"/>
    </row>
    <row r="143" spans="1:9" ht="15.6" x14ac:dyDescent="0.3">
      <c r="A143" s="93"/>
      <c r="B143" s="92"/>
      <c r="C143" s="79"/>
      <c r="D143" s="69"/>
      <c r="E143" s="69"/>
      <c r="F143" s="8" t="s">
        <v>14</v>
      </c>
      <c r="G143" s="9">
        <f t="shared" si="7"/>
        <v>0</v>
      </c>
      <c r="H143" s="56"/>
      <c r="I143" s="56"/>
    </row>
    <row r="144" spans="1:9" ht="15.6" x14ac:dyDescent="0.3">
      <c r="A144" s="93"/>
      <c r="B144" s="92"/>
      <c r="C144" s="79" t="s">
        <v>67</v>
      </c>
      <c r="D144" s="69" t="s">
        <v>57</v>
      </c>
      <c r="E144" s="69" t="s">
        <v>58</v>
      </c>
      <c r="F144" s="8" t="s">
        <v>9</v>
      </c>
      <c r="G144" s="9">
        <f>G145+G146+G147+G148+G149</f>
        <v>293.8</v>
      </c>
      <c r="H144" s="56"/>
      <c r="I144" s="56"/>
    </row>
    <row r="145" spans="1:9" ht="15.6" x14ac:dyDescent="0.3">
      <c r="A145" s="93"/>
      <c r="B145" s="92"/>
      <c r="C145" s="79"/>
      <c r="D145" s="69"/>
      <c r="E145" s="69"/>
      <c r="F145" s="8" t="s">
        <v>10</v>
      </c>
      <c r="G145" s="9">
        <f>G175</f>
        <v>293.8</v>
      </c>
      <c r="H145" s="56"/>
      <c r="I145" s="56"/>
    </row>
    <row r="146" spans="1:9" ht="15.6" x14ac:dyDescent="0.3">
      <c r="A146" s="93"/>
      <c r="B146" s="92"/>
      <c r="C146" s="79"/>
      <c r="D146" s="69"/>
      <c r="E146" s="69"/>
      <c r="F146" s="8" t="s">
        <v>11</v>
      </c>
      <c r="G146" s="9">
        <f t="shared" ref="G146:G149" si="8">G176</f>
        <v>0</v>
      </c>
      <c r="H146" s="56"/>
      <c r="I146" s="56"/>
    </row>
    <row r="147" spans="1:9" ht="15.6" x14ac:dyDescent="0.3">
      <c r="A147" s="93"/>
      <c r="B147" s="92"/>
      <c r="C147" s="79"/>
      <c r="D147" s="69"/>
      <c r="E147" s="69"/>
      <c r="F147" s="8" t="s">
        <v>12</v>
      </c>
      <c r="G147" s="9">
        <f t="shared" si="8"/>
        <v>0</v>
      </c>
      <c r="H147" s="56"/>
      <c r="I147" s="56"/>
    </row>
    <row r="148" spans="1:9" ht="15.6" x14ac:dyDescent="0.3">
      <c r="A148" s="93"/>
      <c r="B148" s="92"/>
      <c r="C148" s="79"/>
      <c r="D148" s="69"/>
      <c r="E148" s="69"/>
      <c r="F148" s="8" t="s">
        <v>13</v>
      </c>
      <c r="G148" s="9">
        <f t="shared" si="8"/>
        <v>0</v>
      </c>
      <c r="H148" s="56"/>
      <c r="I148" s="56"/>
    </row>
    <row r="149" spans="1:9" ht="15.6" x14ac:dyDescent="0.3">
      <c r="A149" s="93"/>
      <c r="B149" s="92"/>
      <c r="C149" s="79"/>
      <c r="D149" s="69"/>
      <c r="E149" s="69"/>
      <c r="F149" s="8" t="s">
        <v>14</v>
      </c>
      <c r="G149" s="9">
        <f t="shared" si="8"/>
        <v>0</v>
      </c>
      <c r="H149" s="57"/>
      <c r="I149" s="57"/>
    </row>
    <row r="150" spans="1:9" ht="15.6" x14ac:dyDescent="0.3">
      <c r="A150" s="74" t="s">
        <v>41</v>
      </c>
      <c r="B150" s="48" t="s">
        <v>116</v>
      </c>
      <c r="C150" s="75" t="s">
        <v>17</v>
      </c>
      <c r="D150" s="47" t="s">
        <v>57</v>
      </c>
      <c r="E150" s="47" t="s">
        <v>58</v>
      </c>
      <c r="F150" s="23" t="s">
        <v>9</v>
      </c>
      <c r="G150" s="24">
        <f>G151+G152+G153+G154+G155</f>
        <v>91176.3</v>
      </c>
      <c r="H150" s="55" t="s">
        <v>20</v>
      </c>
      <c r="I150" s="55" t="s">
        <v>20</v>
      </c>
    </row>
    <row r="151" spans="1:9" ht="15.6" x14ac:dyDescent="0.3">
      <c r="A151" s="30"/>
      <c r="B151" s="49"/>
      <c r="C151" s="76"/>
      <c r="D151" s="47"/>
      <c r="E151" s="47"/>
      <c r="F151" s="23" t="s">
        <v>10</v>
      </c>
      <c r="G151" s="24">
        <f>G157+G163+G169+G175</f>
        <v>35664.5</v>
      </c>
      <c r="H151" s="30"/>
      <c r="I151" s="30"/>
    </row>
    <row r="152" spans="1:9" ht="15.6" x14ac:dyDescent="0.3">
      <c r="A152" s="30"/>
      <c r="B152" s="49"/>
      <c r="C152" s="76"/>
      <c r="D152" s="47"/>
      <c r="E152" s="47"/>
      <c r="F152" s="23" t="s">
        <v>11</v>
      </c>
      <c r="G152" s="24">
        <f t="shared" ref="G152:G155" si="9">G158+G164+G170+G176</f>
        <v>55136</v>
      </c>
      <c r="H152" s="30"/>
      <c r="I152" s="30"/>
    </row>
    <row r="153" spans="1:9" ht="15.6" x14ac:dyDescent="0.3">
      <c r="A153" s="30"/>
      <c r="B153" s="49"/>
      <c r="C153" s="76"/>
      <c r="D153" s="47"/>
      <c r="E153" s="47"/>
      <c r="F153" s="23" t="s">
        <v>12</v>
      </c>
      <c r="G153" s="24">
        <f t="shared" si="9"/>
        <v>375.8</v>
      </c>
      <c r="H153" s="30"/>
      <c r="I153" s="30"/>
    </row>
    <row r="154" spans="1:9" ht="15.6" x14ac:dyDescent="0.3">
      <c r="A154" s="30"/>
      <c r="B154" s="49"/>
      <c r="C154" s="76"/>
      <c r="D154" s="47"/>
      <c r="E154" s="47"/>
      <c r="F154" s="23" t="s">
        <v>13</v>
      </c>
      <c r="G154" s="24">
        <f t="shared" si="9"/>
        <v>0</v>
      </c>
      <c r="H154" s="30"/>
      <c r="I154" s="30"/>
    </row>
    <row r="155" spans="1:9" ht="15.6" x14ac:dyDescent="0.3">
      <c r="A155" s="30"/>
      <c r="B155" s="49"/>
      <c r="C155" s="77"/>
      <c r="D155" s="47"/>
      <c r="E155" s="47"/>
      <c r="F155" s="23" t="s">
        <v>14</v>
      </c>
      <c r="G155" s="24">
        <f t="shared" si="9"/>
        <v>0</v>
      </c>
      <c r="H155" s="30"/>
      <c r="I155" s="30"/>
    </row>
    <row r="156" spans="1:9" ht="18" customHeight="1" x14ac:dyDescent="0.3">
      <c r="A156" s="30"/>
      <c r="B156" s="49"/>
      <c r="C156" s="43" t="s">
        <v>15</v>
      </c>
      <c r="D156" s="47" t="s">
        <v>57</v>
      </c>
      <c r="E156" s="47" t="s">
        <v>58</v>
      </c>
      <c r="F156" s="22" t="s">
        <v>9</v>
      </c>
      <c r="G156" s="24">
        <f>G157+G158+G159+G160+G161</f>
        <v>88531.8</v>
      </c>
      <c r="H156" s="30"/>
      <c r="I156" s="30"/>
    </row>
    <row r="157" spans="1:9" ht="15.6" x14ac:dyDescent="0.3">
      <c r="A157" s="30"/>
      <c r="B157" s="49"/>
      <c r="C157" s="43"/>
      <c r="D157" s="47"/>
      <c r="E157" s="47"/>
      <c r="F157" s="22" t="s">
        <v>10</v>
      </c>
      <c r="G157" s="24">
        <f>G181+G193+G223</f>
        <v>33020</v>
      </c>
      <c r="H157" s="30"/>
      <c r="I157" s="30"/>
    </row>
    <row r="158" spans="1:9" ht="15.6" x14ac:dyDescent="0.3">
      <c r="A158" s="30"/>
      <c r="B158" s="49"/>
      <c r="C158" s="43"/>
      <c r="D158" s="47"/>
      <c r="E158" s="47"/>
      <c r="F158" s="22" t="s">
        <v>11</v>
      </c>
      <c r="G158" s="24">
        <f t="shared" ref="G158:G161" si="10">G182+G194+G224</f>
        <v>55136</v>
      </c>
      <c r="H158" s="30"/>
      <c r="I158" s="30"/>
    </row>
    <row r="159" spans="1:9" ht="15.6" x14ac:dyDescent="0.3">
      <c r="A159" s="30"/>
      <c r="B159" s="49"/>
      <c r="C159" s="43"/>
      <c r="D159" s="47"/>
      <c r="E159" s="47"/>
      <c r="F159" s="22" t="s">
        <v>12</v>
      </c>
      <c r="G159" s="24">
        <f t="shared" si="10"/>
        <v>375.8</v>
      </c>
      <c r="H159" s="30"/>
      <c r="I159" s="30"/>
    </row>
    <row r="160" spans="1:9" ht="15.6" x14ac:dyDescent="0.3">
      <c r="A160" s="30"/>
      <c r="B160" s="49"/>
      <c r="C160" s="43"/>
      <c r="D160" s="47"/>
      <c r="E160" s="47"/>
      <c r="F160" s="22" t="s">
        <v>13</v>
      </c>
      <c r="G160" s="24">
        <f t="shared" si="10"/>
        <v>0</v>
      </c>
      <c r="H160" s="30"/>
      <c r="I160" s="30"/>
    </row>
    <row r="161" spans="1:9" ht="15.6" x14ac:dyDescent="0.3">
      <c r="A161" s="30"/>
      <c r="B161" s="49"/>
      <c r="C161" s="43"/>
      <c r="D161" s="47"/>
      <c r="E161" s="47"/>
      <c r="F161" s="22" t="s">
        <v>14</v>
      </c>
      <c r="G161" s="24">
        <f t="shared" si="10"/>
        <v>0</v>
      </c>
      <c r="H161" s="30"/>
      <c r="I161" s="30"/>
    </row>
    <row r="162" spans="1:9" ht="15.6" x14ac:dyDescent="0.3">
      <c r="A162" s="30"/>
      <c r="B162" s="49"/>
      <c r="C162" s="43" t="s">
        <v>18</v>
      </c>
      <c r="D162" s="47" t="s">
        <v>57</v>
      </c>
      <c r="E162" s="47" t="s">
        <v>58</v>
      </c>
      <c r="F162" s="22" t="s">
        <v>9</v>
      </c>
      <c r="G162" s="24">
        <f>G163+G164+G165+G166+G167</f>
        <v>734.6</v>
      </c>
      <c r="H162" s="30"/>
      <c r="I162" s="30"/>
    </row>
    <row r="163" spans="1:9" ht="15.6" x14ac:dyDescent="0.3">
      <c r="A163" s="30"/>
      <c r="B163" s="49"/>
      <c r="C163" s="43"/>
      <c r="D163" s="47"/>
      <c r="E163" s="47"/>
      <c r="F163" s="22" t="s">
        <v>10</v>
      </c>
      <c r="G163" s="24">
        <f>G199</f>
        <v>734.6</v>
      </c>
      <c r="H163" s="30"/>
      <c r="I163" s="30"/>
    </row>
    <row r="164" spans="1:9" ht="15.6" x14ac:dyDescent="0.3">
      <c r="A164" s="30"/>
      <c r="B164" s="49"/>
      <c r="C164" s="43"/>
      <c r="D164" s="47"/>
      <c r="E164" s="47"/>
      <c r="F164" s="22" t="s">
        <v>11</v>
      </c>
      <c r="G164" s="24">
        <f t="shared" ref="G164:G167" si="11">G200</f>
        <v>0</v>
      </c>
      <c r="H164" s="30"/>
      <c r="I164" s="30"/>
    </row>
    <row r="165" spans="1:9" ht="15.6" x14ac:dyDescent="0.3">
      <c r="A165" s="30"/>
      <c r="B165" s="49"/>
      <c r="C165" s="43"/>
      <c r="D165" s="47"/>
      <c r="E165" s="47"/>
      <c r="F165" s="22" t="s">
        <v>12</v>
      </c>
      <c r="G165" s="24">
        <f t="shared" si="11"/>
        <v>0</v>
      </c>
      <c r="H165" s="30"/>
      <c r="I165" s="30"/>
    </row>
    <row r="166" spans="1:9" ht="15.6" x14ac:dyDescent="0.3">
      <c r="A166" s="30"/>
      <c r="B166" s="49"/>
      <c r="C166" s="43"/>
      <c r="D166" s="47"/>
      <c r="E166" s="47"/>
      <c r="F166" s="22" t="s">
        <v>13</v>
      </c>
      <c r="G166" s="24">
        <f t="shared" si="11"/>
        <v>0</v>
      </c>
      <c r="H166" s="30"/>
      <c r="I166" s="30"/>
    </row>
    <row r="167" spans="1:9" ht="15.6" x14ac:dyDescent="0.3">
      <c r="A167" s="30"/>
      <c r="B167" s="49"/>
      <c r="C167" s="43"/>
      <c r="D167" s="47"/>
      <c r="E167" s="47"/>
      <c r="F167" s="22" t="s">
        <v>14</v>
      </c>
      <c r="G167" s="24">
        <f t="shared" si="11"/>
        <v>0</v>
      </c>
      <c r="H167" s="30"/>
      <c r="I167" s="30"/>
    </row>
    <row r="168" spans="1:9" ht="15.6" x14ac:dyDescent="0.3">
      <c r="A168" s="30"/>
      <c r="B168" s="49"/>
      <c r="C168" s="43" t="s">
        <v>68</v>
      </c>
      <c r="D168" s="47" t="s">
        <v>57</v>
      </c>
      <c r="E168" s="47" t="s">
        <v>58</v>
      </c>
      <c r="F168" s="22" t="s">
        <v>9</v>
      </c>
      <c r="G168" s="24">
        <f>G169+G170+G171+G172+G173</f>
        <v>1616.1</v>
      </c>
      <c r="H168" s="30"/>
      <c r="I168" s="30"/>
    </row>
    <row r="169" spans="1:9" ht="15.6" x14ac:dyDescent="0.3">
      <c r="A169" s="30"/>
      <c r="B169" s="49"/>
      <c r="C169" s="43"/>
      <c r="D169" s="47"/>
      <c r="E169" s="47"/>
      <c r="F169" s="22" t="s">
        <v>10</v>
      </c>
      <c r="G169" s="24">
        <f>G205</f>
        <v>1616.1</v>
      </c>
      <c r="H169" s="30"/>
      <c r="I169" s="30"/>
    </row>
    <row r="170" spans="1:9" ht="15.6" x14ac:dyDescent="0.3">
      <c r="A170" s="30"/>
      <c r="B170" s="49"/>
      <c r="C170" s="43"/>
      <c r="D170" s="47"/>
      <c r="E170" s="47"/>
      <c r="F170" s="22" t="s">
        <v>11</v>
      </c>
      <c r="G170" s="24">
        <f t="shared" ref="G170:G173" si="12">G206</f>
        <v>0</v>
      </c>
      <c r="H170" s="30"/>
      <c r="I170" s="30"/>
    </row>
    <row r="171" spans="1:9" ht="15.6" x14ac:dyDescent="0.3">
      <c r="A171" s="30"/>
      <c r="B171" s="49"/>
      <c r="C171" s="43"/>
      <c r="D171" s="47"/>
      <c r="E171" s="47"/>
      <c r="F171" s="22" t="s">
        <v>12</v>
      </c>
      <c r="G171" s="24">
        <f t="shared" si="12"/>
        <v>0</v>
      </c>
      <c r="H171" s="30"/>
      <c r="I171" s="30"/>
    </row>
    <row r="172" spans="1:9" ht="15.6" x14ac:dyDescent="0.3">
      <c r="A172" s="30"/>
      <c r="B172" s="49"/>
      <c r="C172" s="43"/>
      <c r="D172" s="47"/>
      <c r="E172" s="47"/>
      <c r="F172" s="22" t="s">
        <v>13</v>
      </c>
      <c r="G172" s="24">
        <f t="shared" si="12"/>
        <v>0</v>
      </c>
      <c r="H172" s="30"/>
      <c r="I172" s="30"/>
    </row>
    <row r="173" spans="1:9" ht="15.6" x14ac:dyDescent="0.3">
      <c r="A173" s="30"/>
      <c r="B173" s="49"/>
      <c r="C173" s="43"/>
      <c r="D173" s="47"/>
      <c r="E173" s="47"/>
      <c r="F173" s="22" t="s">
        <v>14</v>
      </c>
      <c r="G173" s="24">
        <f t="shared" si="12"/>
        <v>0</v>
      </c>
      <c r="H173" s="30"/>
      <c r="I173" s="30"/>
    </row>
    <row r="174" spans="1:9" ht="15.6" x14ac:dyDescent="0.3">
      <c r="A174" s="30"/>
      <c r="B174" s="49"/>
      <c r="C174" s="43" t="s">
        <v>67</v>
      </c>
      <c r="D174" s="47" t="s">
        <v>57</v>
      </c>
      <c r="E174" s="47" t="s">
        <v>58</v>
      </c>
      <c r="F174" s="22" t="s">
        <v>9</v>
      </c>
      <c r="G174" s="24">
        <f>G175+G176+G177+G178+G179</f>
        <v>293.8</v>
      </c>
      <c r="H174" s="30"/>
      <c r="I174" s="30"/>
    </row>
    <row r="175" spans="1:9" ht="15.6" x14ac:dyDescent="0.3">
      <c r="A175" s="30"/>
      <c r="B175" s="49"/>
      <c r="C175" s="43"/>
      <c r="D175" s="47"/>
      <c r="E175" s="47"/>
      <c r="F175" s="22" t="s">
        <v>10</v>
      </c>
      <c r="G175" s="24">
        <f>G211</f>
        <v>293.8</v>
      </c>
      <c r="H175" s="30"/>
      <c r="I175" s="30"/>
    </row>
    <row r="176" spans="1:9" ht="15.6" x14ac:dyDescent="0.3">
      <c r="A176" s="30"/>
      <c r="B176" s="49"/>
      <c r="C176" s="43"/>
      <c r="D176" s="47"/>
      <c r="E176" s="47"/>
      <c r="F176" s="22" t="s">
        <v>11</v>
      </c>
      <c r="G176" s="24">
        <f t="shared" ref="G176:G179" si="13">G212</f>
        <v>0</v>
      </c>
      <c r="H176" s="30"/>
      <c r="I176" s="30"/>
    </row>
    <row r="177" spans="1:9" ht="15.6" x14ac:dyDescent="0.3">
      <c r="A177" s="30"/>
      <c r="B177" s="49"/>
      <c r="C177" s="43"/>
      <c r="D177" s="47"/>
      <c r="E177" s="47"/>
      <c r="F177" s="22" t="s">
        <v>12</v>
      </c>
      <c r="G177" s="24">
        <f t="shared" si="13"/>
        <v>0</v>
      </c>
      <c r="H177" s="30"/>
      <c r="I177" s="30"/>
    </row>
    <row r="178" spans="1:9" ht="15.6" x14ac:dyDescent="0.3">
      <c r="A178" s="30"/>
      <c r="B178" s="49"/>
      <c r="C178" s="43"/>
      <c r="D178" s="47"/>
      <c r="E178" s="47"/>
      <c r="F178" s="22" t="s">
        <v>13</v>
      </c>
      <c r="G178" s="24">
        <f t="shared" si="13"/>
        <v>0</v>
      </c>
      <c r="H178" s="30"/>
      <c r="I178" s="30"/>
    </row>
    <row r="179" spans="1:9" ht="15.6" x14ac:dyDescent="0.3">
      <c r="A179" s="31"/>
      <c r="B179" s="50"/>
      <c r="C179" s="43"/>
      <c r="D179" s="47"/>
      <c r="E179" s="47"/>
      <c r="F179" s="22" t="s">
        <v>14</v>
      </c>
      <c r="G179" s="24">
        <f t="shared" si="13"/>
        <v>0</v>
      </c>
      <c r="H179" s="31"/>
      <c r="I179" s="31"/>
    </row>
    <row r="180" spans="1:9" ht="17.25" customHeight="1" x14ac:dyDescent="0.3">
      <c r="A180" s="90" t="s">
        <v>42</v>
      </c>
      <c r="B180" s="43" t="s">
        <v>92</v>
      </c>
      <c r="C180" s="43" t="s">
        <v>15</v>
      </c>
      <c r="D180" s="47" t="s">
        <v>57</v>
      </c>
      <c r="E180" s="47" t="s">
        <v>58</v>
      </c>
      <c r="F180" s="22" t="s">
        <v>9</v>
      </c>
      <c r="G180" s="24">
        <f>G181+G182+G183+G184+G185</f>
        <v>83208.600000000006</v>
      </c>
      <c r="H180" s="32" t="s">
        <v>30</v>
      </c>
      <c r="I180" s="51">
        <v>100</v>
      </c>
    </row>
    <row r="181" spans="1:9" ht="15.6" x14ac:dyDescent="0.3">
      <c r="A181" s="90"/>
      <c r="B181" s="43"/>
      <c r="C181" s="43"/>
      <c r="D181" s="47"/>
      <c r="E181" s="47"/>
      <c r="F181" s="22" t="s">
        <v>10</v>
      </c>
      <c r="G181" s="24">
        <v>27696.799999999999</v>
      </c>
      <c r="H181" s="61"/>
      <c r="I181" s="51"/>
    </row>
    <row r="182" spans="1:9" ht="15.6" x14ac:dyDescent="0.3">
      <c r="A182" s="90"/>
      <c r="B182" s="43"/>
      <c r="C182" s="43"/>
      <c r="D182" s="47"/>
      <c r="E182" s="47"/>
      <c r="F182" s="22" t="s">
        <v>11</v>
      </c>
      <c r="G182" s="24">
        <v>55136</v>
      </c>
      <c r="H182" s="61"/>
      <c r="I182" s="51"/>
    </row>
    <row r="183" spans="1:9" ht="15.6" x14ac:dyDescent="0.3">
      <c r="A183" s="90"/>
      <c r="B183" s="43"/>
      <c r="C183" s="43"/>
      <c r="D183" s="47"/>
      <c r="E183" s="47"/>
      <c r="F183" s="22" t="s">
        <v>12</v>
      </c>
      <c r="G183" s="24">
        <v>375.8</v>
      </c>
      <c r="H183" s="61"/>
      <c r="I183" s="51"/>
    </row>
    <row r="184" spans="1:9" ht="15.6" x14ac:dyDescent="0.3">
      <c r="A184" s="90"/>
      <c r="B184" s="43"/>
      <c r="C184" s="43"/>
      <c r="D184" s="47"/>
      <c r="E184" s="47"/>
      <c r="F184" s="22" t="s">
        <v>13</v>
      </c>
      <c r="G184" s="24">
        <v>0</v>
      </c>
      <c r="H184" s="61"/>
      <c r="I184" s="51"/>
    </row>
    <row r="185" spans="1:9" ht="15.6" x14ac:dyDescent="0.3">
      <c r="A185" s="90"/>
      <c r="B185" s="43"/>
      <c r="C185" s="43"/>
      <c r="D185" s="47"/>
      <c r="E185" s="47"/>
      <c r="F185" s="22" t="s">
        <v>14</v>
      </c>
      <c r="G185" s="24">
        <v>0</v>
      </c>
      <c r="H185" s="62"/>
      <c r="I185" s="51"/>
    </row>
    <row r="186" spans="1:9" ht="21" customHeight="1" x14ac:dyDescent="0.3">
      <c r="A186" s="44" t="s">
        <v>76</v>
      </c>
      <c r="B186" s="63" t="s">
        <v>118</v>
      </c>
      <c r="C186" s="43" t="s">
        <v>52</v>
      </c>
      <c r="D186" s="47"/>
      <c r="E186" s="47"/>
      <c r="F186" s="22" t="s">
        <v>9</v>
      </c>
      <c r="G186" s="24">
        <f>G187+G188+G189+G190+G191</f>
        <v>7942.7</v>
      </c>
      <c r="H186" s="66" t="s">
        <v>20</v>
      </c>
      <c r="I186" s="66" t="s">
        <v>20</v>
      </c>
    </row>
    <row r="187" spans="1:9" ht="15.6" x14ac:dyDescent="0.3">
      <c r="A187" s="45"/>
      <c r="B187" s="98"/>
      <c r="C187" s="43"/>
      <c r="D187" s="47"/>
      <c r="E187" s="47"/>
      <c r="F187" s="22" t="s">
        <v>10</v>
      </c>
      <c r="G187" s="21">
        <f>G193+G199+G205+G211</f>
        <v>7942.7</v>
      </c>
      <c r="H187" s="66"/>
      <c r="I187" s="66"/>
    </row>
    <row r="188" spans="1:9" ht="15.6" x14ac:dyDescent="0.3">
      <c r="A188" s="45"/>
      <c r="B188" s="98"/>
      <c r="C188" s="43"/>
      <c r="D188" s="47"/>
      <c r="E188" s="47"/>
      <c r="F188" s="22" t="s">
        <v>11</v>
      </c>
      <c r="G188" s="21">
        <f t="shared" ref="G188:G191" si="14">G194+G200+G206+G212</f>
        <v>0</v>
      </c>
      <c r="H188" s="66"/>
      <c r="I188" s="66"/>
    </row>
    <row r="189" spans="1:9" ht="15.6" x14ac:dyDescent="0.3">
      <c r="A189" s="45"/>
      <c r="B189" s="98"/>
      <c r="C189" s="43"/>
      <c r="D189" s="47"/>
      <c r="E189" s="47"/>
      <c r="F189" s="22" t="s">
        <v>12</v>
      </c>
      <c r="G189" s="21">
        <f t="shared" si="14"/>
        <v>0</v>
      </c>
      <c r="H189" s="66"/>
      <c r="I189" s="66"/>
    </row>
    <row r="190" spans="1:9" ht="15.6" x14ac:dyDescent="0.3">
      <c r="A190" s="45"/>
      <c r="B190" s="98"/>
      <c r="C190" s="43"/>
      <c r="D190" s="47"/>
      <c r="E190" s="47"/>
      <c r="F190" s="22" t="s">
        <v>13</v>
      </c>
      <c r="G190" s="21">
        <f t="shared" si="14"/>
        <v>0</v>
      </c>
      <c r="H190" s="66"/>
      <c r="I190" s="66"/>
    </row>
    <row r="191" spans="1:9" ht="16.2" customHeight="1" x14ac:dyDescent="0.3">
      <c r="A191" s="45"/>
      <c r="B191" s="98"/>
      <c r="C191" s="43"/>
      <c r="D191" s="47"/>
      <c r="E191" s="47"/>
      <c r="F191" s="22" t="s">
        <v>14</v>
      </c>
      <c r="G191" s="21">
        <f t="shared" si="14"/>
        <v>0</v>
      </c>
      <c r="H191" s="66"/>
      <c r="I191" s="66"/>
    </row>
    <row r="192" spans="1:9" ht="15.75" customHeight="1" x14ac:dyDescent="0.3">
      <c r="A192" s="45"/>
      <c r="B192" s="99"/>
      <c r="C192" s="63" t="s">
        <v>15</v>
      </c>
      <c r="D192" s="58" t="s">
        <v>57</v>
      </c>
      <c r="E192" s="58" t="s">
        <v>58</v>
      </c>
      <c r="F192" s="22" t="s">
        <v>9</v>
      </c>
      <c r="G192" s="21">
        <f>G193+G194+G195+G196+G197</f>
        <v>5298.2</v>
      </c>
      <c r="H192" s="32" t="s">
        <v>31</v>
      </c>
      <c r="I192" s="29">
        <v>100</v>
      </c>
    </row>
    <row r="193" spans="1:9" ht="15.6" x14ac:dyDescent="0.3">
      <c r="A193" s="45"/>
      <c r="B193" s="99"/>
      <c r="C193" s="64"/>
      <c r="D193" s="59"/>
      <c r="E193" s="59"/>
      <c r="F193" s="22" t="s">
        <v>10</v>
      </c>
      <c r="G193" s="24">
        <v>5298.2</v>
      </c>
      <c r="H193" s="61"/>
      <c r="I193" s="67"/>
    </row>
    <row r="194" spans="1:9" ht="15.6" x14ac:dyDescent="0.3">
      <c r="A194" s="45"/>
      <c r="B194" s="99"/>
      <c r="C194" s="64"/>
      <c r="D194" s="59"/>
      <c r="E194" s="59"/>
      <c r="F194" s="22" t="s">
        <v>11</v>
      </c>
      <c r="G194" s="24">
        <v>0</v>
      </c>
      <c r="H194" s="61"/>
      <c r="I194" s="67"/>
    </row>
    <row r="195" spans="1:9" ht="19.2" customHeight="1" x14ac:dyDescent="0.3">
      <c r="A195" s="45"/>
      <c r="B195" s="99"/>
      <c r="C195" s="64"/>
      <c r="D195" s="59"/>
      <c r="E195" s="59"/>
      <c r="F195" s="22" t="s">
        <v>12</v>
      </c>
      <c r="G195" s="24">
        <v>0</v>
      </c>
      <c r="H195" s="61"/>
      <c r="I195" s="67"/>
    </row>
    <row r="196" spans="1:9" ht="15.6" x14ac:dyDescent="0.3">
      <c r="A196" s="45"/>
      <c r="B196" s="99"/>
      <c r="C196" s="64"/>
      <c r="D196" s="59"/>
      <c r="E196" s="59"/>
      <c r="F196" s="22" t="s">
        <v>13</v>
      </c>
      <c r="G196" s="24">
        <v>0</v>
      </c>
      <c r="H196" s="61"/>
      <c r="I196" s="67"/>
    </row>
    <row r="197" spans="1:9" ht="15.6" x14ac:dyDescent="0.3">
      <c r="A197" s="45"/>
      <c r="B197" s="99"/>
      <c r="C197" s="65"/>
      <c r="D197" s="60"/>
      <c r="E197" s="60"/>
      <c r="F197" s="22" t="s">
        <v>14</v>
      </c>
      <c r="G197" s="24">
        <v>0</v>
      </c>
      <c r="H197" s="62"/>
      <c r="I197" s="68"/>
    </row>
    <row r="198" spans="1:9" ht="17.25" customHeight="1" x14ac:dyDescent="0.3">
      <c r="A198" s="45"/>
      <c r="B198" s="99"/>
      <c r="C198" s="43" t="s">
        <v>18</v>
      </c>
      <c r="D198" s="47" t="s">
        <v>57</v>
      </c>
      <c r="E198" s="47" t="s">
        <v>58</v>
      </c>
      <c r="F198" s="22" t="s">
        <v>9</v>
      </c>
      <c r="G198" s="24">
        <f>G199+G200+G201+G202+G203</f>
        <v>734.6</v>
      </c>
      <c r="H198" s="53" t="s">
        <v>31</v>
      </c>
      <c r="I198" s="51">
        <v>100</v>
      </c>
    </row>
    <row r="199" spans="1:9" ht="15.6" x14ac:dyDescent="0.3">
      <c r="A199" s="45"/>
      <c r="B199" s="99"/>
      <c r="C199" s="43"/>
      <c r="D199" s="47"/>
      <c r="E199" s="47"/>
      <c r="F199" s="22" t="s">
        <v>10</v>
      </c>
      <c r="G199" s="24">
        <v>734.6</v>
      </c>
      <c r="H199" s="53"/>
      <c r="I199" s="51"/>
    </row>
    <row r="200" spans="1:9" ht="15.6" x14ac:dyDescent="0.3">
      <c r="A200" s="45"/>
      <c r="B200" s="99"/>
      <c r="C200" s="43"/>
      <c r="D200" s="47"/>
      <c r="E200" s="47"/>
      <c r="F200" s="22" t="s">
        <v>11</v>
      </c>
      <c r="G200" s="24">
        <v>0</v>
      </c>
      <c r="H200" s="53"/>
      <c r="I200" s="51"/>
    </row>
    <row r="201" spans="1:9" ht="15.6" x14ac:dyDescent="0.3">
      <c r="A201" s="45"/>
      <c r="B201" s="99"/>
      <c r="C201" s="43"/>
      <c r="D201" s="47"/>
      <c r="E201" s="47"/>
      <c r="F201" s="22" t="s">
        <v>12</v>
      </c>
      <c r="G201" s="24">
        <v>0</v>
      </c>
      <c r="H201" s="53"/>
      <c r="I201" s="51"/>
    </row>
    <row r="202" spans="1:9" ht="15.6" x14ac:dyDescent="0.3">
      <c r="A202" s="45"/>
      <c r="B202" s="99"/>
      <c r="C202" s="43"/>
      <c r="D202" s="47"/>
      <c r="E202" s="47"/>
      <c r="F202" s="22" t="s">
        <v>13</v>
      </c>
      <c r="G202" s="24">
        <v>0</v>
      </c>
      <c r="H202" s="53"/>
      <c r="I202" s="51"/>
    </row>
    <row r="203" spans="1:9" ht="15.6" x14ac:dyDescent="0.3">
      <c r="A203" s="45"/>
      <c r="B203" s="99"/>
      <c r="C203" s="43"/>
      <c r="D203" s="47"/>
      <c r="E203" s="47"/>
      <c r="F203" s="22" t="s">
        <v>14</v>
      </c>
      <c r="G203" s="24">
        <v>0</v>
      </c>
      <c r="H203" s="53"/>
      <c r="I203" s="51"/>
    </row>
    <row r="204" spans="1:9" ht="16.5" customHeight="1" x14ac:dyDescent="0.3">
      <c r="A204" s="45"/>
      <c r="B204" s="99"/>
      <c r="C204" s="43" t="s">
        <v>68</v>
      </c>
      <c r="D204" s="47" t="s">
        <v>57</v>
      </c>
      <c r="E204" s="47" t="s">
        <v>58</v>
      </c>
      <c r="F204" s="22" t="s">
        <v>9</v>
      </c>
      <c r="G204" s="24">
        <f>G205+G206+G207+G208+G209</f>
        <v>1616.1</v>
      </c>
      <c r="H204" s="53" t="s">
        <v>31</v>
      </c>
      <c r="I204" s="51">
        <v>100</v>
      </c>
    </row>
    <row r="205" spans="1:9" ht="15.6" x14ac:dyDescent="0.3">
      <c r="A205" s="45"/>
      <c r="B205" s="99"/>
      <c r="C205" s="43"/>
      <c r="D205" s="47"/>
      <c r="E205" s="47"/>
      <c r="F205" s="22" t="s">
        <v>10</v>
      </c>
      <c r="G205" s="24">
        <v>1616.1</v>
      </c>
      <c r="H205" s="53"/>
      <c r="I205" s="51"/>
    </row>
    <row r="206" spans="1:9" ht="15.6" x14ac:dyDescent="0.3">
      <c r="A206" s="45"/>
      <c r="B206" s="99"/>
      <c r="C206" s="43"/>
      <c r="D206" s="47"/>
      <c r="E206" s="47"/>
      <c r="F206" s="22" t="s">
        <v>11</v>
      </c>
      <c r="G206" s="24">
        <v>0</v>
      </c>
      <c r="H206" s="53"/>
      <c r="I206" s="51"/>
    </row>
    <row r="207" spans="1:9" ht="15.6" x14ac:dyDescent="0.3">
      <c r="A207" s="45"/>
      <c r="B207" s="99"/>
      <c r="C207" s="43"/>
      <c r="D207" s="47"/>
      <c r="E207" s="47"/>
      <c r="F207" s="22" t="s">
        <v>12</v>
      </c>
      <c r="G207" s="24">
        <v>0</v>
      </c>
      <c r="H207" s="53"/>
      <c r="I207" s="51"/>
    </row>
    <row r="208" spans="1:9" ht="15.6" x14ac:dyDescent="0.3">
      <c r="A208" s="45"/>
      <c r="B208" s="99"/>
      <c r="C208" s="43"/>
      <c r="D208" s="47"/>
      <c r="E208" s="47"/>
      <c r="F208" s="22" t="s">
        <v>13</v>
      </c>
      <c r="G208" s="24">
        <v>0</v>
      </c>
      <c r="H208" s="53"/>
      <c r="I208" s="51"/>
    </row>
    <row r="209" spans="1:9" ht="15.6" x14ac:dyDescent="0.3">
      <c r="A209" s="45"/>
      <c r="B209" s="99"/>
      <c r="C209" s="43"/>
      <c r="D209" s="47"/>
      <c r="E209" s="47"/>
      <c r="F209" s="22" t="s">
        <v>14</v>
      </c>
      <c r="G209" s="24">
        <v>0</v>
      </c>
      <c r="H209" s="53"/>
      <c r="I209" s="51"/>
    </row>
    <row r="210" spans="1:9" ht="19.5" customHeight="1" x14ac:dyDescent="0.3">
      <c r="A210" s="45"/>
      <c r="B210" s="99"/>
      <c r="C210" s="43" t="s">
        <v>67</v>
      </c>
      <c r="D210" s="47" t="s">
        <v>57</v>
      </c>
      <c r="E210" s="47" t="s">
        <v>58</v>
      </c>
      <c r="F210" s="22" t="s">
        <v>9</v>
      </c>
      <c r="G210" s="24">
        <f>G211+G212+G213+G214+G215</f>
        <v>293.8</v>
      </c>
      <c r="H210" s="53" t="s">
        <v>31</v>
      </c>
      <c r="I210" s="51">
        <v>100</v>
      </c>
    </row>
    <row r="211" spans="1:9" ht="15.6" x14ac:dyDescent="0.3">
      <c r="A211" s="45"/>
      <c r="B211" s="99"/>
      <c r="C211" s="43"/>
      <c r="D211" s="47"/>
      <c r="E211" s="47"/>
      <c r="F211" s="22" t="s">
        <v>10</v>
      </c>
      <c r="G211" s="24">
        <v>293.8</v>
      </c>
      <c r="H211" s="53"/>
      <c r="I211" s="51"/>
    </row>
    <row r="212" spans="1:9" ht="15.6" x14ac:dyDescent="0.3">
      <c r="A212" s="45"/>
      <c r="B212" s="99"/>
      <c r="C212" s="43"/>
      <c r="D212" s="47"/>
      <c r="E212" s="47"/>
      <c r="F212" s="22" t="s">
        <v>11</v>
      </c>
      <c r="G212" s="24">
        <v>0</v>
      </c>
      <c r="H212" s="53"/>
      <c r="I212" s="51"/>
    </row>
    <row r="213" spans="1:9" ht="15.6" x14ac:dyDescent="0.3">
      <c r="A213" s="45"/>
      <c r="B213" s="99"/>
      <c r="C213" s="43"/>
      <c r="D213" s="47"/>
      <c r="E213" s="47"/>
      <c r="F213" s="22" t="s">
        <v>12</v>
      </c>
      <c r="G213" s="24">
        <v>0</v>
      </c>
      <c r="H213" s="53"/>
      <c r="I213" s="51"/>
    </row>
    <row r="214" spans="1:9" ht="15.6" x14ac:dyDescent="0.3">
      <c r="A214" s="45"/>
      <c r="B214" s="99"/>
      <c r="C214" s="43"/>
      <c r="D214" s="47"/>
      <c r="E214" s="47"/>
      <c r="F214" s="22" t="s">
        <v>13</v>
      </c>
      <c r="G214" s="24">
        <v>0</v>
      </c>
      <c r="H214" s="53"/>
      <c r="I214" s="51"/>
    </row>
    <row r="215" spans="1:9" ht="15.6" x14ac:dyDescent="0.3">
      <c r="A215" s="46"/>
      <c r="B215" s="100"/>
      <c r="C215" s="43"/>
      <c r="D215" s="47"/>
      <c r="E215" s="47"/>
      <c r="F215" s="22" t="s">
        <v>14</v>
      </c>
      <c r="G215" s="24">
        <v>0</v>
      </c>
      <c r="H215" s="53"/>
      <c r="I215" s="51"/>
    </row>
    <row r="216" spans="1:9" ht="15.6" x14ac:dyDescent="0.3">
      <c r="A216" s="44" t="s">
        <v>77</v>
      </c>
      <c r="B216" s="48" t="s">
        <v>113</v>
      </c>
      <c r="C216" s="63" t="s">
        <v>17</v>
      </c>
      <c r="D216" s="58" t="s">
        <v>57</v>
      </c>
      <c r="E216" s="58" t="s">
        <v>58</v>
      </c>
      <c r="F216" s="22" t="s">
        <v>9</v>
      </c>
      <c r="G216" s="21">
        <f>G217+G218+G219+G220+G221</f>
        <v>25</v>
      </c>
      <c r="H216" s="32" t="s">
        <v>32</v>
      </c>
      <c r="I216" s="29">
        <v>100</v>
      </c>
    </row>
    <row r="217" spans="1:9" ht="15.6" x14ac:dyDescent="0.3">
      <c r="A217" s="45"/>
      <c r="B217" s="49"/>
      <c r="C217" s="64"/>
      <c r="D217" s="59"/>
      <c r="E217" s="59"/>
      <c r="F217" s="22" t="s">
        <v>10</v>
      </c>
      <c r="G217" s="24">
        <f>G223</f>
        <v>25</v>
      </c>
      <c r="H217" s="33"/>
      <c r="I217" s="30"/>
    </row>
    <row r="218" spans="1:9" ht="15.6" x14ac:dyDescent="0.3">
      <c r="A218" s="45"/>
      <c r="B218" s="49"/>
      <c r="C218" s="64"/>
      <c r="D218" s="59"/>
      <c r="E218" s="59"/>
      <c r="F218" s="22" t="s">
        <v>11</v>
      </c>
      <c r="G218" s="24">
        <f t="shared" ref="G218:G221" si="15">G224</f>
        <v>0</v>
      </c>
      <c r="H218" s="33"/>
      <c r="I218" s="30"/>
    </row>
    <row r="219" spans="1:9" ht="15.6" x14ac:dyDescent="0.3">
      <c r="A219" s="45"/>
      <c r="B219" s="49"/>
      <c r="C219" s="64"/>
      <c r="D219" s="59"/>
      <c r="E219" s="59"/>
      <c r="F219" s="22" t="s">
        <v>12</v>
      </c>
      <c r="G219" s="24">
        <f t="shared" si="15"/>
        <v>0</v>
      </c>
      <c r="H219" s="33"/>
      <c r="I219" s="30"/>
    </row>
    <row r="220" spans="1:9" ht="15.6" x14ac:dyDescent="0.3">
      <c r="A220" s="45"/>
      <c r="B220" s="49"/>
      <c r="C220" s="64"/>
      <c r="D220" s="59"/>
      <c r="E220" s="59"/>
      <c r="F220" s="22" t="s">
        <v>13</v>
      </c>
      <c r="G220" s="24">
        <f t="shared" si="15"/>
        <v>0</v>
      </c>
      <c r="H220" s="33"/>
      <c r="I220" s="30"/>
    </row>
    <row r="221" spans="1:9" ht="15.6" x14ac:dyDescent="0.3">
      <c r="A221" s="45"/>
      <c r="B221" s="49"/>
      <c r="C221" s="65"/>
      <c r="D221" s="60"/>
      <c r="E221" s="60"/>
      <c r="F221" s="22" t="s">
        <v>14</v>
      </c>
      <c r="G221" s="24">
        <f t="shared" si="15"/>
        <v>0</v>
      </c>
      <c r="H221" s="33"/>
      <c r="I221" s="30"/>
    </row>
    <row r="222" spans="1:9" ht="15.6" customHeight="1" x14ac:dyDescent="0.3">
      <c r="A222" s="45"/>
      <c r="B222" s="49"/>
      <c r="C222" s="43" t="s">
        <v>15</v>
      </c>
      <c r="D222" s="58" t="s">
        <v>57</v>
      </c>
      <c r="E222" s="58" t="s">
        <v>58</v>
      </c>
      <c r="F222" s="22" t="s">
        <v>9</v>
      </c>
      <c r="G222" s="21">
        <f>G223+G224+G225+G226+G227</f>
        <v>25</v>
      </c>
      <c r="H222" s="33"/>
      <c r="I222" s="30"/>
    </row>
    <row r="223" spans="1:9" ht="15.6" x14ac:dyDescent="0.3">
      <c r="A223" s="45"/>
      <c r="B223" s="49"/>
      <c r="C223" s="43"/>
      <c r="D223" s="59"/>
      <c r="E223" s="59"/>
      <c r="F223" s="22" t="s">
        <v>10</v>
      </c>
      <c r="G223" s="24">
        <v>25</v>
      </c>
      <c r="H223" s="33"/>
      <c r="I223" s="30"/>
    </row>
    <row r="224" spans="1:9" ht="15.6" x14ac:dyDescent="0.3">
      <c r="A224" s="45"/>
      <c r="B224" s="49"/>
      <c r="C224" s="43"/>
      <c r="D224" s="59"/>
      <c r="E224" s="59"/>
      <c r="F224" s="22" t="s">
        <v>11</v>
      </c>
      <c r="G224" s="21">
        <f>G237</f>
        <v>0</v>
      </c>
      <c r="H224" s="33"/>
      <c r="I224" s="30"/>
    </row>
    <row r="225" spans="1:9" ht="15.6" x14ac:dyDescent="0.3">
      <c r="A225" s="45"/>
      <c r="B225" s="49"/>
      <c r="C225" s="43"/>
      <c r="D225" s="59"/>
      <c r="E225" s="59"/>
      <c r="F225" s="22" t="s">
        <v>12</v>
      </c>
      <c r="G225" s="21">
        <f>G238</f>
        <v>0</v>
      </c>
      <c r="H225" s="33"/>
      <c r="I225" s="30"/>
    </row>
    <row r="226" spans="1:9" ht="15.6" x14ac:dyDescent="0.3">
      <c r="A226" s="45"/>
      <c r="B226" s="49"/>
      <c r="C226" s="43"/>
      <c r="D226" s="59"/>
      <c r="E226" s="59"/>
      <c r="F226" s="22" t="s">
        <v>13</v>
      </c>
      <c r="G226" s="21">
        <f>G239</f>
        <v>0</v>
      </c>
      <c r="H226" s="33"/>
      <c r="I226" s="30"/>
    </row>
    <row r="227" spans="1:9" ht="15.6" x14ac:dyDescent="0.3">
      <c r="A227" s="46"/>
      <c r="B227" s="50"/>
      <c r="C227" s="43"/>
      <c r="D227" s="60"/>
      <c r="E227" s="60"/>
      <c r="F227" s="22" t="s">
        <v>14</v>
      </c>
      <c r="G227" s="21">
        <v>0</v>
      </c>
      <c r="H227" s="34"/>
      <c r="I227" s="31"/>
    </row>
    <row r="228" spans="1:9" ht="15.75" customHeight="1" x14ac:dyDescent="0.3">
      <c r="A228" s="47" t="s">
        <v>94</v>
      </c>
      <c r="B228" s="42" t="s">
        <v>114</v>
      </c>
      <c r="C228" s="43" t="s">
        <v>52</v>
      </c>
      <c r="D228" s="47" t="s">
        <v>57</v>
      </c>
      <c r="E228" s="47" t="s">
        <v>58</v>
      </c>
      <c r="F228" s="22" t="s">
        <v>9</v>
      </c>
      <c r="G228" s="21">
        <f>G229+G230+G231+G232+G233</f>
        <v>1765.6</v>
      </c>
      <c r="H228" s="47" t="s">
        <v>20</v>
      </c>
      <c r="I228" s="47" t="s">
        <v>20</v>
      </c>
    </row>
    <row r="229" spans="1:9" ht="15.6" x14ac:dyDescent="0.3">
      <c r="A229" s="47"/>
      <c r="B229" s="42"/>
      <c r="C229" s="43"/>
      <c r="D229" s="47"/>
      <c r="E229" s="47"/>
      <c r="F229" s="22" t="s">
        <v>10</v>
      </c>
      <c r="G229" s="21">
        <f>G235</f>
        <v>1765.6</v>
      </c>
      <c r="H229" s="47"/>
      <c r="I229" s="47"/>
    </row>
    <row r="230" spans="1:9" ht="15.6" x14ac:dyDescent="0.3">
      <c r="A230" s="47"/>
      <c r="B230" s="42"/>
      <c r="C230" s="43"/>
      <c r="D230" s="47"/>
      <c r="E230" s="47"/>
      <c r="F230" s="22" t="s">
        <v>11</v>
      </c>
      <c r="G230" s="21">
        <f t="shared" ref="G230:G231" si="16">G236</f>
        <v>0</v>
      </c>
      <c r="H230" s="47"/>
      <c r="I230" s="47"/>
    </row>
    <row r="231" spans="1:9" ht="15.6" x14ac:dyDescent="0.3">
      <c r="A231" s="47"/>
      <c r="B231" s="42"/>
      <c r="C231" s="43"/>
      <c r="D231" s="47"/>
      <c r="E231" s="47"/>
      <c r="F231" s="22" t="s">
        <v>12</v>
      </c>
      <c r="G231" s="21">
        <f t="shared" si="16"/>
        <v>0</v>
      </c>
      <c r="H231" s="47"/>
      <c r="I231" s="47"/>
    </row>
    <row r="232" spans="1:9" ht="15.6" x14ac:dyDescent="0.3">
      <c r="A232" s="47"/>
      <c r="B232" s="42"/>
      <c r="C232" s="43"/>
      <c r="D232" s="47"/>
      <c r="E232" s="47"/>
      <c r="F232" s="22" t="s">
        <v>13</v>
      </c>
      <c r="G232" s="21">
        <f t="shared" ref="G232:G233" si="17">G238</f>
        <v>0</v>
      </c>
      <c r="H232" s="47"/>
      <c r="I232" s="47"/>
    </row>
    <row r="233" spans="1:9" ht="15.6" x14ac:dyDescent="0.3">
      <c r="A233" s="47"/>
      <c r="B233" s="42"/>
      <c r="C233" s="43"/>
      <c r="D233" s="47"/>
      <c r="E233" s="47"/>
      <c r="F233" s="22" t="s">
        <v>14</v>
      </c>
      <c r="G233" s="21">
        <f t="shared" si="17"/>
        <v>0</v>
      </c>
      <c r="H233" s="47"/>
      <c r="I233" s="47"/>
    </row>
    <row r="234" spans="1:9" ht="15.75" customHeight="1" x14ac:dyDescent="0.3">
      <c r="A234" s="47"/>
      <c r="B234" s="42"/>
      <c r="C234" s="43" t="s">
        <v>15</v>
      </c>
      <c r="D234" s="47" t="s">
        <v>57</v>
      </c>
      <c r="E234" s="47" t="s">
        <v>58</v>
      </c>
      <c r="F234" s="22" t="s">
        <v>9</v>
      </c>
      <c r="G234" s="21">
        <f>G235+G236+G237+G238+G239</f>
        <v>1765.6</v>
      </c>
      <c r="H234" s="47"/>
      <c r="I234" s="47"/>
    </row>
    <row r="235" spans="1:9" ht="15.6" x14ac:dyDescent="0.3">
      <c r="A235" s="47"/>
      <c r="B235" s="42"/>
      <c r="C235" s="43"/>
      <c r="D235" s="47"/>
      <c r="E235" s="47"/>
      <c r="F235" s="22" t="s">
        <v>10</v>
      </c>
      <c r="G235" s="24">
        <f>G241</f>
        <v>1765.6</v>
      </c>
      <c r="H235" s="47"/>
      <c r="I235" s="47"/>
    </row>
    <row r="236" spans="1:9" ht="15.6" x14ac:dyDescent="0.3">
      <c r="A236" s="47"/>
      <c r="B236" s="42"/>
      <c r="C236" s="43"/>
      <c r="D236" s="47"/>
      <c r="E236" s="47"/>
      <c r="F236" s="22" t="s">
        <v>11</v>
      </c>
      <c r="G236" s="21">
        <f>G242</f>
        <v>0</v>
      </c>
      <c r="H236" s="47"/>
      <c r="I236" s="47"/>
    </row>
    <row r="237" spans="1:9" ht="15.6" x14ac:dyDescent="0.3">
      <c r="A237" s="47"/>
      <c r="B237" s="42"/>
      <c r="C237" s="43"/>
      <c r="D237" s="47"/>
      <c r="E237" s="47"/>
      <c r="F237" s="22" t="s">
        <v>12</v>
      </c>
      <c r="G237" s="21">
        <f>G243</f>
        <v>0</v>
      </c>
      <c r="H237" s="47"/>
      <c r="I237" s="47"/>
    </row>
    <row r="238" spans="1:9" ht="15.6" x14ac:dyDescent="0.3">
      <c r="A238" s="47"/>
      <c r="B238" s="42"/>
      <c r="C238" s="43"/>
      <c r="D238" s="47"/>
      <c r="E238" s="47"/>
      <c r="F238" s="22" t="s">
        <v>13</v>
      </c>
      <c r="G238" s="21">
        <f>G244</f>
        <v>0</v>
      </c>
      <c r="H238" s="47"/>
      <c r="I238" s="47"/>
    </row>
    <row r="239" spans="1:9" ht="15.6" x14ac:dyDescent="0.3">
      <c r="A239" s="47"/>
      <c r="B239" s="42"/>
      <c r="C239" s="43"/>
      <c r="D239" s="47"/>
      <c r="E239" s="47"/>
      <c r="F239" s="22" t="s">
        <v>14</v>
      </c>
      <c r="G239" s="21">
        <f>G245</f>
        <v>0</v>
      </c>
      <c r="H239" s="47"/>
      <c r="I239" s="47"/>
    </row>
    <row r="240" spans="1:9" ht="81" customHeight="1" x14ac:dyDescent="0.3">
      <c r="A240" s="47" t="s">
        <v>74</v>
      </c>
      <c r="B240" s="43" t="s">
        <v>115</v>
      </c>
      <c r="C240" s="43" t="s">
        <v>15</v>
      </c>
      <c r="D240" s="47" t="s">
        <v>57</v>
      </c>
      <c r="E240" s="47" t="s">
        <v>58</v>
      </c>
      <c r="F240" s="22" t="s">
        <v>9</v>
      </c>
      <c r="G240" s="21">
        <f>G241+G242+G243+G244+G245</f>
        <v>1765.6</v>
      </c>
      <c r="H240" s="25" t="s">
        <v>93</v>
      </c>
      <c r="I240" s="27">
        <v>50</v>
      </c>
    </row>
    <row r="241" spans="1:9" ht="15.6" x14ac:dyDescent="0.3">
      <c r="A241" s="47"/>
      <c r="B241" s="43"/>
      <c r="C241" s="43"/>
      <c r="D241" s="47"/>
      <c r="E241" s="47"/>
      <c r="F241" s="22" t="s">
        <v>10</v>
      </c>
      <c r="G241" s="21">
        <v>1765.6</v>
      </c>
      <c r="H241" s="32" t="s">
        <v>72</v>
      </c>
      <c r="I241" s="29">
        <v>100</v>
      </c>
    </row>
    <row r="242" spans="1:9" ht="15.6" x14ac:dyDescent="0.3">
      <c r="A242" s="47"/>
      <c r="B242" s="43"/>
      <c r="C242" s="43"/>
      <c r="D242" s="47"/>
      <c r="E242" s="47"/>
      <c r="F242" s="22" t="s">
        <v>11</v>
      </c>
      <c r="G242" s="21">
        <v>0</v>
      </c>
      <c r="H242" s="33"/>
      <c r="I242" s="30"/>
    </row>
    <row r="243" spans="1:9" ht="15.6" x14ac:dyDescent="0.3">
      <c r="A243" s="47"/>
      <c r="B243" s="43"/>
      <c r="C243" s="43"/>
      <c r="D243" s="47"/>
      <c r="E243" s="47"/>
      <c r="F243" s="22" t="s">
        <v>12</v>
      </c>
      <c r="G243" s="21">
        <v>0</v>
      </c>
      <c r="H243" s="33"/>
      <c r="I243" s="30"/>
    </row>
    <row r="244" spans="1:9" ht="15.6" x14ac:dyDescent="0.3">
      <c r="A244" s="47"/>
      <c r="B244" s="43"/>
      <c r="C244" s="43"/>
      <c r="D244" s="47"/>
      <c r="E244" s="47"/>
      <c r="F244" s="22" t="s">
        <v>13</v>
      </c>
      <c r="G244" s="21">
        <v>0</v>
      </c>
      <c r="H244" s="33"/>
      <c r="I244" s="30"/>
    </row>
    <row r="245" spans="1:9" ht="15.6" x14ac:dyDescent="0.3">
      <c r="A245" s="47"/>
      <c r="B245" s="43"/>
      <c r="C245" s="43"/>
      <c r="D245" s="47"/>
      <c r="E245" s="47"/>
      <c r="F245" s="22" t="s">
        <v>14</v>
      </c>
      <c r="G245" s="21">
        <v>0</v>
      </c>
      <c r="H245" s="34"/>
      <c r="I245" s="31"/>
    </row>
    <row r="246" spans="1:9" ht="15.6" x14ac:dyDescent="0.3">
      <c r="A246" s="35"/>
      <c r="B246" s="36"/>
      <c r="C246" s="37"/>
      <c r="D246" s="38"/>
      <c r="E246" s="38"/>
      <c r="F246" s="14"/>
      <c r="G246" s="19"/>
      <c r="H246" s="39"/>
      <c r="I246" s="39"/>
    </row>
    <row r="247" spans="1:9" ht="15.6" x14ac:dyDescent="0.3">
      <c r="A247" s="35"/>
      <c r="B247" s="36"/>
      <c r="C247" s="37"/>
      <c r="D247" s="38"/>
      <c r="E247" s="38"/>
      <c r="F247" s="14"/>
      <c r="G247" s="19"/>
      <c r="H247" s="39"/>
      <c r="I247" s="39"/>
    </row>
    <row r="248" spans="1:9" ht="15.6" x14ac:dyDescent="0.3">
      <c r="A248" s="35"/>
      <c r="B248" s="36"/>
      <c r="C248" s="37"/>
      <c r="D248" s="38"/>
      <c r="E248" s="38"/>
      <c r="F248" s="14"/>
      <c r="G248" s="19"/>
      <c r="H248" s="39"/>
      <c r="I248" s="39"/>
    </row>
    <row r="249" spans="1:9" ht="15.6" x14ac:dyDescent="0.3">
      <c r="A249" s="35"/>
      <c r="B249" s="36"/>
      <c r="C249" s="37"/>
      <c r="D249" s="38"/>
      <c r="E249" s="38"/>
      <c r="F249" s="14"/>
      <c r="G249" s="19"/>
      <c r="H249" s="39"/>
      <c r="I249" s="39"/>
    </row>
    <row r="250" spans="1:9" ht="15.6" x14ac:dyDescent="0.3">
      <c r="A250" s="35"/>
      <c r="B250" s="36"/>
      <c r="C250" s="37"/>
      <c r="D250" s="38"/>
      <c r="E250" s="38"/>
      <c r="F250" s="14"/>
      <c r="G250" s="19"/>
      <c r="H250" s="39"/>
      <c r="I250" s="39"/>
    </row>
    <row r="251" spans="1:9" ht="15.6" x14ac:dyDescent="0.3">
      <c r="A251" s="35"/>
      <c r="B251" s="36"/>
      <c r="C251" s="37"/>
      <c r="D251" s="38"/>
      <c r="E251" s="38"/>
      <c r="F251" s="14"/>
      <c r="G251" s="19"/>
      <c r="H251" s="39"/>
      <c r="I251" s="39"/>
    </row>
    <row r="252" spans="1:9" ht="15.6" x14ac:dyDescent="0.3">
      <c r="A252" s="35"/>
      <c r="B252" s="36"/>
      <c r="C252" s="37"/>
      <c r="D252" s="38"/>
      <c r="E252" s="38"/>
      <c r="F252" s="14"/>
      <c r="G252" s="19"/>
      <c r="H252" s="40"/>
      <c r="I252" s="41"/>
    </row>
    <row r="253" spans="1:9" ht="15.6" x14ac:dyDescent="0.3">
      <c r="A253" s="35"/>
      <c r="B253" s="36"/>
      <c r="C253" s="37"/>
      <c r="D253" s="38"/>
      <c r="E253" s="38"/>
      <c r="F253" s="14"/>
      <c r="G253" s="19"/>
      <c r="H253" s="40"/>
      <c r="I253" s="41"/>
    </row>
    <row r="254" spans="1:9" ht="15.6" x14ac:dyDescent="0.3">
      <c r="A254" s="35"/>
      <c r="B254" s="36"/>
      <c r="C254" s="37"/>
      <c r="D254" s="38"/>
      <c r="E254" s="38"/>
      <c r="F254" s="14"/>
      <c r="G254" s="19"/>
      <c r="H254" s="40"/>
      <c r="I254" s="41"/>
    </row>
    <row r="255" spans="1:9" ht="15.6" x14ac:dyDescent="0.3">
      <c r="A255" s="35"/>
      <c r="B255" s="36"/>
      <c r="C255" s="37"/>
      <c r="D255" s="38"/>
      <c r="E255" s="38"/>
      <c r="F255" s="14"/>
      <c r="G255" s="19"/>
      <c r="H255" s="40"/>
      <c r="I255" s="41"/>
    </row>
    <row r="256" spans="1:9" ht="15.6" x14ac:dyDescent="0.3">
      <c r="A256" s="35"/>
      <c r="B256" s="36"/>
      <c r="C256" s="37"/>
      <c r="D256" s="38"/>
      <c r="E256" s="38"/>
      <c r="F256" s="14"/>
      <c r="G256" s="19"/>
      <c r="H256" s="40"/>
      <c r="I256" s="41"/>
    </row>
    <row r="257" spans="1:9" ht="15.6" x14ac:dyDescent="0.3">
      <c r="A257" s="35"/>
      <c r="B257" s="36"/>
      <c r="C257" s="37"/>
      <c r="D257" s="38"/>
      <c r="E257" s="38"/>
      <c r="F257" s="14"/>
      <c r="G257" s="19"/>
      <c r="H257" s="40"/>
      <c r="I257" s="41"/>
    </row>
    <row r="258" spans="1:9" ht="15.6" x14ac:dyDescent="0.3">
      <c r="A258" s="35"/>
      <c r="B258" s="36"/>
      <c r="C258" s="37"/>
      <c r="D258" s="38"/>
      <c r="E258" s="38"/>
      <c r="F258" s="14"/>
      <c r="G258" s="19"/>
      <c r="H258" s="40"/>
      <c r="I258" s="41"/>
    </row>
  </sheetData>
  <mergeCells count="254">
    <mergeCell ref="B186:B215"/>
    <mergeCell ref="A186:A215"/>
    <mergeCell ref="I72:I77"/>
    <mergeCell ref="C162:C167"/>
    <mergeCell ref="D162:D167"/>
    <mergeCell ref="E162:E167"/>
    <mergeCell ref="C168:C173"/>
    <mergeCell ref="D168:D173"/>
    <mergeCell ref="E168:E173"/>
    <mergeCell ref="C174:C179"/>
    <mergeCell ref="D174:D179"/>
    <mergeCell ref="E174:E179"/>
    <mergeCell ref="C126:C131"/>
    <mergeCell ref="D126:D131"/>
    <mergeCell ref="E126:E131"/>
    <mergeCell ref="C132:C137"/>
    <mergeCell ref="C138:C143"/>
    <mergeCell ref="C144:C149"/>
    <mergeCell ref="D132:D137"/>
    <mergeCell ref="E132:E137"/>
    <mergeCell ref="G1:I1"/>
    <mergeCell ref="G2:I2"/>
    <mergeCell ref="G3:I3"/>
    <mergeCell ref="G4:I4"/>
    <mergeCell ref="H102:H107"/>
    <mergeCell ref="I102:I107"/>
    <mergeCell ref="I114:I119"/>
    <mergeCell ref="I54:I59"/>
    <mergeCell ref="I15:I16"/>
    <mergeCell ref="I18:I23"/>
    <mergeCell ref="H108:H113"/>
    <mergeCell ref="H66:H71"/>
    <mergeCell ref="H114:H119"/>
    <mergeCell ref="A12:I12"/>
    <mergeCell ref="A48:A53"/>
    <mergeCell ref="A54:A59"/>
    <mergeCell ref="I90:I95"/>
    <mergeCell ref="H60:H65"/>
    <mergeCell ref="I60:I65"/>
    <mergeCell ref="B54:B59"/>
    <mergeCell ref="G6:I6"/>
    <mergeCell ref="G7:I7"/>
    <mergeCell ref="G8:I8"/>
    <mergeCell ref="G9:I9"/>
    <mergeCell ref="A96:A101"/>
    <mergeCell ref="A102:A107"/>
    <mergeCell ref="E96:E101"/>
    <mergeCell ref="E102:E107"/>
    <mergeCell ref="D84:D89"/>
    <mergeCell ref="B66:B71"/>
    <mergeCell ref="D138:D143"/>
    <mergeCell ref="E138:E143"/>
    <mergeCell ref="D144:D149"/>
    <mergeCell ref="E144:E149"/>
    <mergeCell ref="A30:A35"/>
    <mergeCell ref="E30:E35"/>
    <mergeCell ref="I44:I47"/>
    <mergeCell ref="H30:H35"/>
    <mergeCell ref="C78:C83"/>
    <mergeCell ref="A66:A71"/>
    <mergeCell ref="A36:A41"/>
    <mergeCell ref="A42:A47"/>
    <mergeCell ref="D78:D83"/>
    <mergeCell ref="A78:A83"/>
    <mergeCell ref="I30:I35"/>
    <mergeCell ref="E36:E41"/>
    <mergeCell ref="H36:H37"/>
    <mergeCell ref="H38:H41"/>
    <mergeCell ref="E54:E59"/>
    <mergeCell ref="B30:B35"/>
    <mergeCell ref="C30:C35"/>
    <mergeCell ref="B36:B41"/>
    <mergeCell ref="C36:C41"/>
    <mergeCell ref="B42:B47"/>
    <mergeCell ref="B60:B65"/>
    <mergeCell ref="C60:C65"/>
    <mergeCell ref="H54:H59"/>
    <mergeCell ref="D66:D71"/>
    <mergeCell ref="B48:B53"/>
    <mergeCell ref="C42:C47"/>
    <mergeCell ref="C48:C53"/>
    <mergeCell ref="C54:C59"/>
    <mergeCell ref="I24:I29"/>
    <mergeCell ref="I48:I49"/>
    <mergeCell ref="I50:I53"/>
    <mergeCell ref="D30:D35"/>
    <mergeCell ref="D36:D41"/>
    <mergeCell ref="H24:H29"/>
    <mergeCell ref="H48:H49"/>
    <mergeCell ref="H50:H53"/>
    <mergeCell ref="E42:E47"/>
    <mergeCell ref="E48:E53"/>
    <mergeCell ref="I38:I41"/>
    <mergeCell ref="H42:H43"/>
    <mergeCell ref="I42:I43"/>
    <mergeCell ref="H44:H47"/>
    <mergeCell ref="D42:D47"/>
    <mergeCell ref="I36:I37"/>
    <mergeCell ref="D48:D53"/>
    <mergeCell ref="D54:D59"/>
    <mergeCell ref="C96:C101"/>
    <mergeCell ref="D96:D101"/>
    <mergeCell ref="D102:D107"/>
    <mergeCell ref="B96:B101"/>
    <mergeCell ref="B102:B107"/>
    <mergeCell ref="A60:A65"/>
    <mergeCell ref="D60:D65"/>
    <mergeCell ref="E60:E65"/>
    <mergeCell ref="A90:A95"/>
    <mergeCell ref="D90:D95"/>
    <mergeCell ref="E90:E95"/>
    <mergeCell ref="A84:A89"/>
    <mergeCell ref="B84:B89"/>
    <mergeCell ref="B78:B83"/>
    <mergeCell ref="C66:C71"/>
    <mergeCell ref="C102:C107"/>
    <mergeCell ref="C84:C89"/>
    <mergeCell ref="B90:B95"/>
    <mergeCell ref="C90:C95"/>
    <mergeCell ref="A72:A77"/>
    <mergeCell ref="B72:B77"/>
    <mergeCell ref="C72:C77"/>
    <mergeCell ref="D72:D77"/>
    <mergeCell ref="E72:E77"/>
    <mergeCell ref="A15:A16"/>
    <mergeCell ref="E18:E23"/>
    <mergeCell ref="H18:H23"/>
    <mergeCell ref="E24:E29"/>
    <mergeCell ref="A24:A29"/>
    <mergeCell ref="A18:A23"/>
    <mergeCell ref="B18:B23"/>
    <mergeCell ref="C18:C23"/>
    <mergeCell ref="D18:D23"/>
    <mergeCell ref="B24:B29"/>
    <mergeCell ref="C24:C29"/>
    <mergeCell ref="D24:D29"/>
    <mergeCell ref="C15:C16"/>
    <mergeCell ref="D15:E15"/>
    <mergeCell ref="F15:G15"/>
    <mergeCell ref="B15:B16"/>
    <mergeCell ref="H15:H16"/>
    <mergeCell ref="A108:A113"/>
    <mergeCell ref="B108:B113"/>
    <mergeCell ref="B114:B119"/>
    <mergeCell ref="A114:A119"/>
    <mergeCell ref="C180:C185"/>
    <mergeCell ref="C114:C119"/>
    <mergeCell ref="C120:C125"/>
    <mergeCell ref="C108:C113"/>
    <mergeCell ref="B150:B179"/>
    <mergeCell ref="A150:A179"/>
    <mergeCell ref="C150:C155"/>
    <mergeCell ref="A180:A185"/>
    <mergeCell ref="B180:B185"/>
    <mergeCell ref="B120:B149"/>
    <mergeCell ref="A120:A149"/>
    <mergeCell ref="D108:D113"/>
    <mergeCell ref="D114:D119"/>
    <mergeCell ref="D120:D125"/>
    <mergeCell ref="D156:D161"/>
    <mergeCell ref="E120:E125"/>
    <mergeCell ref="C156:C161"/>
    <mergeCell ref="E210:E215"/>
    <mergeCell ref="C186:C191"/>
    <mergeCell ref="E204:E209"/>
    <mergeCell ref="D180:D185"/>
    <mergeCell ref="E150:E155"/>
    <mergeCell ref="E114:E119"/>
    <mergeCell ref="D186:D191"/>
    <mergeCell ref="C198:C203"/>
    <mergeCell ref="C204:C209"/>
    <mergeCell ref="C210:C215"/>
    <mergeCell ref="D150:D155"/>
    <mergeCell ref="E180:E185"/>
    <mergeCell ref="H198:H203"/>
    <mergeCell ref="H204:H209"/>
    <mergeCell ref="H210:H215"/>
    <mergeCell ref="E222:E227"/>
    <mergeCell ref="C216:C221"/>
    <mergeCell ref="E216:E221"/>
    <mergeCell ref="D216:D221"/>
    <mergeCell ref="E198:E203"/>
    <mergeCell ref="E240:E245"/>
    <mergeCell ref="E228:E233"/>
    <mergeCell ref="E234:E239"/>
    <mergeCell ref="C234:C239"/>
    <mergeCell ref="D234:D239"/>
    <mergeCell ref="D240:D245"/>
    <mergeCell ref="C240:C245"/>
    <mergeCell ref="C222:C227"/>
    <mergeCell ref="D222:D227"/>
    <mergeCell ref="D228:D233"/>
    <mergeCell ref="H241:H245"/>
    <mergeCell ref="H126:H149"/>
    <mergeCell ref="I126:I149"/>
    <mergeCell ref="H150:H179"/>
    <mergeCell ref="I150:I179"/>
    <mergeCell ref="E186:E191"/>
    <mergeCell ref="E192:E197"/>
    <mergeCell ref="C228:C233"/>
    <mergeCell ref="D198:D203"/>
    <mergeCell ref="D204:D209"/>
    <mergeCell ref="D210:D215"/>
    <mergeCell ref="I198:I203"/>
    <mergeCell ref="H180:H185"/>
    <mergeCell ref="D192:D197"/>
    <mergeCell ref="C192:C197"/>
    <mergeCell ref="I186:I191"/>
    <mergeCell ref="I192:I197"/>
    <mergeCell ref="H186:H191"/>
    <mergeCell ref="H192:H197"/>
    <mergeCell ref="I180:I185"/>
    <mergeCell ref="E156:E161"/>
    <mergeCell ref="I204:I209"/>
    <mergeCell ref="I210:I215"/>
    <mergeCell ref="I228:I239"/>
    <mergeCell ref="H228:H239"/>
    <mergeCell ref="I108:I113"/>
    <mergeCell ref="I66:I71"/>
    <mergeCell ref="I78:I83"/>
    <mergeCell ref="I84:I89"/>
    <mergeCell ref="H78:H83"/>
    <mergeCell ref="E66:E71"/>
    <mergeCell ref="E78:E83"/>
    <mergeCell ref="I120:I125"/>
    <mergeCell ref="H84:H89"/>
    <mergeCell ref="E84:E89"/>
    <mergeCell ref="H96:H101"/>
    <mergeCell ref="I96:I101"/>
    <mergeCell ref="E108:E113"/>
    <mergeCell ref="H90:H95"/>
    <mergeCell ref="H120:H125"/>
    <mergeCell ref="H72:H77"/>
    <mergeCell ref="I241:I245"/>
    <mergeCell ref="H216:H227"/>
    <mergeCell ref="I216:I227"/>
    <mergeCell ref="A246:A258"/>
    <mergeCell ref="B246:B258"/>
    <mergeCell ref="C246:C251"/>
    <mergeCell ref="D246:D251"/>
    <mergeCell ref="E246:E251"/>
    <mergeCell ref="H246:H251"/>
    <mergeCell ref="I246:I251"/>
    <mergeCell ref="C252:C258"/>
    <mergeCell ref="D252:D258"/>
    <mergeCell ref="E252:E258"/>
    <mergeCell ref="H252:H258"/>
    <mergeCell ref="I252:I258"/>
    <mergeCell ref="B228:B239"/>
    <mergeCell ref="B240:B245"/>
    <mergeCell ref="A216:A227"/>
    <mergeCell ref="A228:A239"/>
    <mergeCell ref="A240:A245"/>
    <mergeCell ref="B216:B227"/>
  </mergeCells>
  <printOptions horizontalCentered="1"/>
  <pageMargins left="0.59055118110236227" right="0.59055118110236227" top="0.78740157480314965" bottom="0.39370078740157483" header="0" footer="0"/>
  <pageSetup paperSize="9" scale="64" fitToHeight="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24"/>
  <sheetViews>
    <sheetView zoomScale="90" zoomScaleNormal="90" workbookViewId="0">
      <selection activeCell="H13" sqref="H13"/>
    </sheetView>
  </sheetViews>
  <sheetFormatPr defaultRowHeight="14.4" x14ac:dyDescent="0.3"/>
  <cols>
    <col min="1" max="1" width="20" customWidth="1"/>
    <col min="2" max="2" width="13.109375" customWidth="1"/>
    <col min="3" max="3" width="12.33203125" customWidth="1"/>
    <col min="5" max="5" width="12.33203125" bestFit="1" customWidth="1"/>
  </cols>
  <sheetData>
    <row r="4" spans="1:11" ht="33" customHeight="1" x14ac:dyDescent="0.3">
      <c r="A4" s="5"/>
      <c r="B4" s="101" t="s">
        <v>61</v>
      </c>
      <c r="C4" s="102"/>
      <c r="D4" s="101" t="s">
        <v>62</v>
      </c>
      <c r="E4" s="102"/>
      <c r="F4" s="101" t="s">
        <v>71</v>
      </c>
      <c r="G4" s="102"/>
      <c r="H4" s="103" t="s">
        <v>63</v>
      </c>
      <c r="I4" s="104"/>
      <c r="J4" s="101" t="s">
        <v>70</v>
      </c>
      <c r="K4" s="102"/>
    </row>
    <row r="5" spans="1:11" x14ac:dyDescent="0.3">
      <c r="A5" s="5"/>
      <c r="B5" s="5" t="s">
        <v>59</v>
      </c>
      <c r="C5" s="5" t="s">
        <v>60</v>
      </c>
      <c r="D5" s="5" t="s">
        <v>59</v>
      </c>
      <c r="E5" s="5" t="s">
        <v>60</v>
      </c>
      <c r="F5" s="5" t="s">
        <v>59</v>
      </c>
      <c r="G5" s="5" t="s">
        <v>60</v>
      </c>
      <c r="H5" s="5" t="s">
        <v>59</v>
      </c>
      <c r="I5" s="5" t="s">
        <v>60</v>
      </c>
      <c r="J5" s="5" t="s">
        <v>59</v>
      </c>
      <c r="K5" s="5" t="s">
        <v>60</v>
      </c>
    </row>
    <row r="6" spans="1:11" x14ac:dyDescent="0.3">
      <c r="A6" s="6" t="s">
        <v>64</v>
      </c>
      <c r="B6" s="10"/>
      <c r="C6" s="10"/>
      <c r="D6" s="10"/>
      <c r="E6" s="10"/>
      <c r="F6" s="16">
        <v>42612.3</v>
      </c>
      <c r="G6" s="16">
        <v>1599166</v>
      </c>
      <c r="H6" s="16">
        <v>3621774</v>
      </c>
      <c r="I6" s="10"/>
      <c r="J6" s="10"/>
      <c r="K6" s="15">
        <v>1562596</v>
      </c>
    </row>
    <row r="7" spans="1:11" x14ac:dyDescent="0.3">
      <c r="A7" s="6" t="s">
        <v>79</v>
      </c>
      <c r="B7" s="10"/>
      <c r="C7" s="10"/>
      <c r="D7" s="16">
        <v>1731895</v>
      </c>
      <c r="E7" s="16">
        <v>2470206</v>
      </c>
      <c r="F7" s="16">
        <v>1429940</v>
      </c>
      <c r="G7" s="10"/>
      <c r="H7" s="16">
        <v>1138831</v>
      </c>
      <c r="I7" s="16">
        <v>7134039</v>
      </c>
      <c r="J7" s="16">
        <v>1309124</v>
      </c>
      <c r="K7" s="15"/>
    </row>
    <row r="8" spans="1:11" x14ac:dyDescent="0.3">
      <c r="A8" s="6" t="s">
        <v>80</v>
      </c>
      <c r="B8" s="6"/>
      <c r="C8" s="6"/>
      <c r="D8" s="15">
        <v>503305</v>
      </c>
      <c r="E8" s="6"/>
      <c r="F8" s="15">
        <v>125480</v>
      </c>
      <c r="G8" s="6"/>
      <c r="H8" s="15">
        <v>2649779</v>
      </c>
      <c r="I8" s="6"/>
      <c r="J8" s="15">
        <v>84920</v>
      </c>
      <c r="K8" s="6"/>
    </row>
    <row r="9" spans="1:11" x14ac:dyDescent="0.3">
      <c r="A9" s="6" t="s">
        <v>65</v>
      </c>
      <c r="B9" s="6"/>
      <c r="C9" s="6"/>
      <c r="D9" s="6"/>
      <c r="E9" s="6"/>
      <c r="F9" s="15">
        <v>503854</v>
      </c>
      <c r="G9" s="6"/>
      <c r="H9" s="15"/>
      <c r="I9" s="6"/>
      <c r="J9" s="6"/>
      <c r="K9" s="6"/>
    </row>
    <row r="10" spans="1:11" x14ac:dyDescent="0.3">
      <c r="A10" s="6" t="s">
        <v>66</v>
      </c>
      <c r="B10" s="6">
        <f t="shared" ref="B10:K10" si="0">SUM(B6:B9)</f>
        <v>0</v>
      </c>
      <c r="C10" s="6">
        <f t="shared" si="0"/>
        <v>0</v>
      </c>
      <c r="D10" s="6">
        <f t="shared" si="0"/>
        <v>2235200</v>
      </c>
      <c r="E10" s="6">
        <f t="shared" si="0"/>
        <v>2470206</v>
      </c>
      <c r="F10" s="6">
        <f t="shared" si="0"/>
        <v>2101886.2999999998</v>
      </c>
      <c r="G10" s="6">
        <f t="shared" si="0"/>
        <v>1599166</v>
      </c>
      <c r="H10" s="6">
        <f t="shared" si="0"/>
        <v>7410384</v>
      </c>
      <c r="I10" s="6">
        <f t="shared" si="0"/>
        <v>7134039</v>
      </c>
      <c r="J10" s="10">
        <f t="shared" si="0"/>
        <v>1394044</v>
      </c>
      <c r="K10" s="10">
        <f t="shared" si="0"/>
        <v>1562596</v>
      </c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</row>
    <row r="12" spans="1:11" x14ac:dyDescent="0.3">
      <c r="B12" t="s">
        <v>82</v>
      </c>
      <c r="C12" t="s">
        <v>83</v>
      </c>
    </row>
    <row r="13" spans="1:11" x14ac:dyDescent="0.3">
      <c r="B13" s="5">
        <v>598828</v>
      </c>
      <c r="C13" s="5">
        <v>453248</v>
      </c>
    </row>
    <row r="14" spans="1:11" x14ac:dyDescent="0.3">
      <c r="B14" s="5">
        <v>860767</v>
      </c>
      <c r="C14" s="5">
        <v>3382128</v>
      </c>
    </row>
    <row r="15" spans="1:11" x14ac:dyDescent="0.3">
      <c r="B15" s="5">
        <v>9311792</v>
      </c>
      <c r="C15" s="5">
        <v>841881</v>
      </c>
    </row>
    <row r="16" spans="1:11" x14ac:dyDescent="0.3">
      <c r="B16" s="5">
        <v>97040</v>
      </c>
      <c r="C16" s="5">
        <v>10344735</v>
      </c>
    </row>
    <row r="17" spans="1:5" x14ac:dyDescent="0.3">
      <c r="B17" s="5">
        <v>393372</v>
      </c>
      <c r="C17" s="18">
        <f>SUM(C13:C16)</f>
        <v>15021992</v>
      </c>
    </row>
    <row r="18" spans="1:5" x14ac:dyDescent="0.3">
      <c r="B18" s="5">
        <v>456388</v>
      </c>
      <c r="C18" s="5"/>
    </row>
    <row r="19" spans="1:5" x14ac:dyDescent="0.3">
      <c r="B19" s="5">
        <v>111300</v>
      </c>
      <c r="C19" s="5"/>
    </row>
    <row r="20" spans="1:5" x14ac:dyDescent="0.3">
      <c r="B20" s="5">
        <v>13363653</v>
      </c>
      <c r="C20" s="5"/>
    </row>
    <row r="21" spans="1:5" x14ac:dyDescent="0.3">
      <c r="B21" s="5">
        <v>10000</v>
      </c>
      <c r="C21" s="5"/>
    </row>
    <row r="22" spans="1:5" x14ac:dyDescent="0.3">
      <c r="B22" s="5">
        <v>205761</v>
      </c>
      <c r="C22" s="5"/>
      <c r="E22">
        <f>SUM(E12:E21)</f>
        <v>0</v>
      </c>
    </row>
    <row r="23" spans="1:5" x14ac:dyDescent="0.3">
      <c r="B23" s="5">
        <v>8454245</v>
      </c>
      <c r="C23" s="5"/>
    </row>
    <row r="24" spans="1:5" x14ac:dyDescent="0.3">
      <c r="A24" s="17" t="s">
        <v>81</v>
      </c>
      <c r="B24" s="18">
        <f>SUM(B13:B23)</f>
        <v>33863146</v>
      </c>
      <c r="C24" s="5"/>
    </row>
  </sheetData>
  <mergeCells count="5">
    <mergeCell ref="J4:K4"/>
    <mergeCell ref="B4:C4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вспомогател.</vt:lpstr>
      <vt:lpstr>Лист1!_GoBack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Кисенко ОС</cp:lastModifiedBy>
  <cp:lastPrinted>2021-02-08T02:26:50Z</cp:lastPrinted>
  <dcterms:created xsi:type="dcterms:W3CDTF">2017-03-01T11:11:25Z</dcterms:created>
  <dcterms:modified xsi:type="dcterms:W3CDTF">2021-11-17T02:06:31Z</dcterms:modified>
</cp:coreProperties>
</file>